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30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Sean Wallis</author>
  </authors>
  <commentList>
    <comment ref="B4" authorId="0">
      <text>
        <r>
          <rPr>
            <b/>
            <sz val="8"/>
            <rFont val="Tahoma"/>
            <family val="0"/>
          </rPr>
          <t>Sean Wallis:</t>
        </r>
        <r>
          <rPr>
            <sz val="8"/>
            <rFont val="Tahoma"/>
            <family val="0"/>
          </rPr>
          <t xml:space="preserve">
Change the values in these cells</t>
        </r>
      </text>
    </comment>
  </commentList>
</comments>
</file>

<file path=xl/sharedStrings.xml><?xml version="1.0" encoding="utf-8"?>
<sst xmlns="http://schemas.openxmlformats.org/spreadsheetml/2006/main" count="16" uniqueCount="16">
  <si>
    <t>N</t>
  </si>
  <si>
    <t>p</t>
  </si>
  <si>
    <t>col 2</t>
  </si>
  <si>
    <t>col 1</t>
  </si>
  <si>
    <t>z</t>
  </si>
  <si>
    <t>error level</t>
  </si>
  <si>
    <t>continuity-corrected difference</t>
  </si>
  <si>
    <t>P</t>
  </si>
  <si>
    <t>Adapted from Sheskin (1997:35)</t>
  </si>
  <si>
    <r>
      <t xml:space="preserve">Single sample </t>
    </r>
    <r>
      <rPr>
        <b/>
        <i/>
        <sz val="12"/>
        <rFont val="Arial"/>
        <family val="2"/>
      </rPr>
      <t>z</t>
    </r>
    <r>
      <rPr>
        <b/>
        <sz val="12"/>
        <rFont val="Arial"/>
        <family val="2"/>
      </rPr>
      <t xml:space="preserve"> test for testing two columns for significant difference</t>
    </r>
  </si>
  <si>
    <r>
      <t>S</t>
    </r>
    <r>
      <rPr>
        <sz val="10"/>
        <rFont val="Arial"/>
        <family val="0"/>
      </rPr>
      <t xml:space="preserve"> (std dev(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))</t>
    </r>
  </si>
  <si>
    <r>
      <t xml:space="preserve">diff from </t>
    </r>
    <r>
      <rPr>
        <i/>
        <sz val="10"/>
        <rFont val="Arial"/>
        <family val="2"/>
      </rPr>
      <t>P</t>
    </r>
  </si>
  <si>
    <t>f</t>
  </si>
  <si>
    <t>See http://corplingstats.wordpress.com/2013/05/20/comparing-frequencies/</t>
  </si>
  <si>
    <t>(C) Sean Wallis 2013</t>
  </si>
  <si>
    <t>Change the values in the highlighted cells.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</si>
</sst>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2" sqref="A12"/>
    </sheetView>
  </sheetViews>
  <sheetFormatPr defaultColWidth="9.140625" defaultRowHeight="12.75"/>
  <sheetData>
    <row r="1" ht="15.75">
      <c r="A1" s="3" t="s">
        <v>9</v>
      </c>
    </row>
    <row r="3" spans="2:6" ht="12.75">
      <c r="B3" s="4" t="s">
        <v>12</v>
      </c>
      <c r="C3" s="4" t="s">
        <v>1</v>
      </c>
      <c r="D3" t="s">
        <v>11</v>
      </c>
      <c r="F3" t="s">
        <v>6</v>
      </c>
    </row>
    <row r="4" spans="1:6" ht="12.75">
      <c r="A4" t="s">
        <v>3</v>
      </c>
      <c r="B4" s="5">
        <v>40</v>
      </c>
      <c r="C4">
        <f>B4/B$6</f>
        <v>0.4</v>
      </c>
      <c r="D4">
        <f>C4-C7</f>
        <v>-0.09999999999999998</v>
      </c>
      <c r="F4">
        <f>(ABS(D4)-0.5/B6)*SIGN(D4)</f>
        <v>-0.09499999999999997</v>
      </c>
    </row>
    <row r="5" spans="1:3" ht="12.75">
      <c r="A5" t="s">
        <v>2</v>
      </c>
      <c r="B5" s="6">
        <v>60</v>
      </c>
      <c r="C5">
        <f>B5/B$6</f>
        <v>0.6</v>
      </c>
    </row>
    <row r="6" spans="1:2" ht="12.75">
      <c r="A6" s="4" t="s">
        <v>0</v>
      </c>
      <c r="B6" s="7">
        <f>SUM(B4:B5)</f>
        <v>100</v>
      </c>
    </row>
    <row r="7" spans="1:3" ht="12.75">
      <c r="A7" s="4" t="s">
        <v>7</v>
      </c>
      <c r="C7">
        <v>0.5</v>
      </c>
    </row>
    <row r="8" spans="1:6" ht="12.75">
      <c r="A8" s="4" t="s">
        <v>10</v>
      </c>
      <c r="C8">
        <f>SQRT(C7*(1-C7)/B6)</f>
        <v>0.05</v>
      </c>
      <c r="F8">
        <f>C8</f>
        <v>0.05</v>
      </c>
    </row>
    <row r="9" spans="1:6" ht="12.75">
      <c r="A9" s="4" t="s">
        <v>4</v>
      </c>
      <c r="C9" s="1">
        <f>D4/C8</f>
        <v>-1.9999999999999996</v>
      </c>
      <c r="F9" s="1">
        <f>F4/F8</f>
        <v>-1.8999999999999995</v>
      </c>
    </row>
    <row r="10" spans="1:7" ht="12.75">
      <c r="A10" t="s">
        <v>5</v>
      </c>
      <c r="C10" s="2">
        <f>CHIDIST(C9^2,1)</f>
        <v>0.0455002704926911</v>
      </c>
      <c r="D10" s="1" t="str">
        <f>IF(C10&lt;0.05,"sig (&lt;0.05)","ns")</f>
        <v>sig (&lt;0.05)</v>
      </c>
      <c r="F10" s="2">
        <f>CHIDIST(F9^2,1)</f>
        <v>0.05743312790127724</v>
      </c>
      <c r="G10" s="1" t="str">
        <f>IF(F10&lt;0.05,"sig (&lt;0.05)","ns")</f>
        <v>ns</v>
      </c>
    </row>
    <row r="12" ht="12.75">
      <c r="A12" t="s">
        <v>15</v>
      </c>
    </row>
    <row r="14" ht="12.75">
      <c r="A14" t="s">
        <v>14</v>
      </c>
    </row>
    <row r="15" ht="12.75">
      <c r="A15" t="s">
        <v>8</v>
      </c>
    </row>
    <row r="16" ht="12.75">
      <c r="A16" t="s">
        <v>13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2013-05-17T08:36:57Z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