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60" yWindow="460" windowWidth="24660" windowHeight="13640" activeTab="0"/>
  </bookViews>
  <sheets>
    <sheet name="Suppl. Table 3" sheetId="1" r:id="rId1"/>
  </sheets>
  <definedNames>
    <definedName name="_xlnm._FilterDatabase" localSheetId="0">'Suppl. Table 3'!$A$3:$N$437</definedName>
    <definedName name="_xlnm._FilterDatabase_1">'Suppl. Table 3'!$A$3:$N$437</definedName>
    <definedName name="Excel_BuiltIn__FilterDatabase" localSheetId="0">'Suppl. Table 3'!$A$3:$O$437</definedName>
  </definedNames>
  <calcPr fullCalcOnLoad="1"/>
</workbook>
</file>

<file path=xl/sharedStrings.xml><?xml version="1.0" encoding="utf-8"?>
<sst xmlns="http://schemas.openxmlformats.org/spreadsheetml/2006/main" count="2389" uniqueCount="544">
  <si>
    <t>Germany</t>
  </si>
  <si>
    <t>Germans</t>
  </si>
  <si>
    <t>-</t>
  </si>
  <si>
    <t>Sorbs</t>
  </si>
  <si>
    <t>Ireland</t>
  </si>
  <si>
    <t>Irish</t>
  </si>
  <si>
    <t>Netherlands</t>
  </si>
  <si>
    <t>Frisians</t>
  </si>
  <si>
    <t>Norway</t>
  </si>
  <si>
    <t>Norwegians</t>
  </si>
  <si>
    <t>Sweden</t>
  </si>
  <si>
    <t>Sami</t>
  </si>
  <si>
    <t>Swedes</t>
  </si>
  <si>
    <t>UK</t>
  </si>
  <si>
    <t>Ashkenazi-Jews</t>
  </si>
  <si>
    <t>Greece</t>
  </si>
  <si>
    <t>Greeks</t>
  </si>
  <si>
    <t>Italy</t>
  </si>
  <si>
    <t>Tyroleans Bozen</t>
  </si>
  <si>
    <t>Tyroleans Gadertal</t>
  </si>
  <si>
    <t>Tyroleans Vinschgau</t>
  </si>
  <si>
    <t>Portugal</t>
  </si>
  <si>
    <t>Portuguese</t>
  </si>
  <si>
    <t>Spain</t>
  </si>
  <si>
    <t>Catalans</t>
  </si>
  <si>
    <t>Spanish</t>
  </si>
  <si>
    <t>Belarus</t>
  </si>
  <si>
    <t>Belarusians</t>
  </si>
  <si>
    <t>Macedonia</t>
  </si>
  <si>
    <t>Macedonians</t>
  </si>
  <si>
    <t>Romania</t>
  </si>
  <si>
    <t>Romanians</t>
  </si>
  <si>
    <t>Russia</t>
  </si>
  <si>
    <t>Erzya</t>
  </si>
  <si>
    <t>Moksha</t>
  </si>
  <si>
    <t>Russians Perm</t>
  </si>
  <si>
    <t>Ukraine</t>
  </si>
  <si>
    <t>Ukrainians</t>
  </si>
  <si>
    <t>Middle East</t>
  </si>
  <si>
    <t>Cyprus</t>
  </si>
  <si>
    <t>Iran</t>
  </si>
  <si>
    <t>Iranians</t>
  </si>
  <si>
    <t>Kuwait</t>
  </si>
  <si>
    <t>Kuwaiti</t>
  </si>
  <si>
    <t>Syria</t>
  </si>
  <si>
    <t>Syrians</t>
  </si>
  <si>
    <t>Turkey</t>
  </si>
  <si>
    <t>Anatolian-Turks</t>
  </si>
  <si>
    <t>Yemen</t>
  </si>
  <si>
    <t>Armenia</t>
  </si>
  <si>
    <t>Armenians</t>
  </si>
  <si>
    <t>Azerbaijan</t>
  </si>
  <si>
    <t>Azeri</t>
  </si>
  <si>
    <t>Georgia</t>
  </si>
  <si>
    <t>Georgians</t>
  </si>
  <si>
    <t>Afghanistan</t>
  </si>
  <si>
    <t>Pashtuns/Afghans</t>
  </si>
  <si>
    <t>Tadjiks</t>
  </si>
  <si>
    <t>Uzbeks</t>
  </si>
  <si>
    <t>India</t>
  </si>
  <si>
    <t>Nepal</t>
  </si>
  <si>
    <t>Nepalese</t>
  </si>
  <si>
    <t>Tharu</t>
  </si>
  <si>
    <t>Uzbekistan</t>
  </si>
  <si>
    <t>Mongolia</t>
  </si>
  <si>
    <t>Khalka</t>
  </si>
  <si>
    <t>Mongols</t>
  </si>
  <si>
    <t>Yakuts</t>
  </si>
  <si>
    <t>Singapore</t>
  </si>
  <si>
    <t>Han-Chinese</t>
  </si>
  <si>
    <t>Japanese</t>
  </si>
  <si>
    <t>Africa</t>
  </si>
  <si>
    <t>Cameroon</t>
  </si>
  <si>
    <t>Mambila</t>
  </si>
  <si>
    <t>Ethiopia</t>
  </si>
  <si>
    <t>Afar</t>
  </si>
  <si>
    <t>Amhara</t>
  </si>
  <si>
    <t>Oromo</t>
  </si>
  <si>
    <t>Shabo</t>
  </si>
  <si>
    <t>Ghana</t>
  </si>
  <si>
    <t>Asante</t>
  </si>
  <si>
    <t>Malawi</t>
  </si>
  <si>
    <t>Chewa</t>
  </si>
  <si>
    <t>Sudan</t>
  </si>
  <si>
    <t>Beni Amer</t>
  </si>
  <si>
    <t>Jaali</t>
  </si>
  <si>
    <t>Tanzania</t>
  </si>
  <si>
    <t>Chagga</t>
  </si>
  <si>
    <t>Europe</t>
  </si>
  <si>
    <t>Israel</t>
  </si>
  <si>
    <t>Palestinians</t>
  </si>
  <si>
    <t>Jordan</t>
  </si>
  <si>
    <t>Saudi Arabia</t>
  </si>
  <si>
    <t>Supplementary Table 3 .  Old world Database of functional LP alleles</t>
  </si>
  <si>
    <t>rs145946881</t>
  </si>
  <si>
    <t>ss820486563</t>
  </si>
  <si>
    <t>rs41380347</t>
  </si>
  <si>
    <t>rs4988235</t>
  </si>
  <si>
    <t>rs41525747</t>
  </si>
  <si>
    <t>*</t>
  </si>
  <si>
    <t xml:space="preserve"> Continent/Region</t>
  </si>
  <si>
    <t xml:space="preserve"> Country</t>
  </si>
  <si>
    <t xml:space="preserve"> Population/Region</t>
  </si>
  <si>
    <t xml:space="preserve"> Longitude</t>
  </si>
  <si>
    <t xml:space="preserve"> Latitude</t>
  </si>
  <si>
    <t xml:space="preserve"> Number of chromosomes</t>
  </si>
  <si>
    <t xml:space="preserve"> -14010 G&gt;C</t>
  </si>
  <si>
    <t xml:space="preserve"> -14009 T&gt;G</t>
  </si>
  <si>
    <t xml:space="preserve"> -13915 T&gt;G</t>
  </si>
  <si>
    <t xml:space="preserve"> -13910 C&gt;T</t>
  </si>
  <si>
    <t xml:space="preserve"> -13907 C&gt;G</t>
  </si>
  <si>
    <t xml:space="preserve"> Sum of all LP    assoicated alleles</t>
  </si>
  <si>
    <t>LP phenotype calculated from Genotype</t>
  </si>
  <si>
    <t xml:space="preserve"> REFERENCE</t>
  </si>
  <si>
    <t>Algeria</t>
  </si>
  <si>
    <t>Algerian</t>
  </si>
  <si>
    <t>Mulcare (2006) PhD thesis, UCL</t>
  </si>
  <si>
    <t>Berber Mzab</t>
  </si>
  <si>
    <t>Myles et al.  (2005) Hum Genet. 117, 34</t>
  </si>
  <si>
    <t>Mozabite</t>
  </si>
  <si>
    <t>Bersaglieri et al. (2004) Am J Hum Genet. 74, 1111</t>
  </si>
  <si>
    <t>Mozabite Berbers</t>
  </si>
  <si>
    <t>Ranciaro et al. (2014) Am J Hum Genet. 94, 496</t>
  </si>
  <si>
    <t>Angola</t>
  </si>
  <si>
    <t>!Xun</t>
  </si>
  <si>
    <t>Breton et al. (2014) Curr Biol. 24, 852</t>
  </si>
  <si>
    <t>!Xuun</t>
  </si>
  <si>
    <t>Pinto et al. (2016) Am J Phys Anthropol. 161, 436</t>
  </si>
  <si>
    <t>Himba</t>
  </si>
  <si>
    <t>Kuvale</t>
  </si>
  <si>
    <t>Coelho et al. (2009) BMC Evol Biol. 9, 80</t>
  </si>
  <si>
    <t>Kwepe</t>
  </si>
  <si>
    <t>Kwisi</t>
  </si>
  <si>
    <t>Nyaneka-Nkhumbi</t>
  </si>
  <si>
    <t>Ovimbundu</t>
  </si>
  <si>
    <t>Tjimba</t>
  </si>
  <si>
    <t>Twa</t>
  </si>
  <si>
    <t>Angola, Namibia Botswana</t>
  </si>
  <si>
    <t>Khwe</t>
  </si>
  <si>
    <t>Botswana</t>
  </si>
  <si>
    <t>/Gui and //Ganab</t>
  </si>
  <si>
    <t>Buga</t>
  </si>
  <si>
    <t>Macholdt et al. (2014) Curr Biol. 24, 875</t>
  </si>
  <si>
    <t>G|ui</t>
  </si>
  <si>
    <t>Gǁana</t>
  </si>
  <si>
    <t>Ju|'hoan_North</t>
  </si>
  <si>
    <t>Ju|'hoan_South</t>
  </si>
  <si>
    <t>Kgalagadi</t>
  </si>
  <si>
    <t>Naro</t>
  </si>
  <si>
    <t>Shua</t>
  </si>
  <si>
    <t>Taa_East</t>
  </si>
  <si>
    <t>Taa_North</t>
  </si>
  <si>
    <t>Taa_West</t>
  </si>
  <si>
    <t>Tshwa</t>
  </si>
  <si>
    <t>Tswana</t>
  </si>
  <si>
    <t>ǁAni</t>
  </si>
  <si>
    <t>ǂHoan</t>
  </si>
  <si>
    <t>Arabic Baggara</t>
  </si>
  <si>
    <t>Bakola</t>
  </si>
  <si>
    <t>Fulani</t>
  </si>
  <si>
    <t>Ingram et al. (2007) Hum Genet. 120, 779</t>
  </si>
  <si>
    <t>Fulbe</t>
  </si>
  <si>
    <t>Coelho et al. (2005) Hum Genet. 117, 329</t>
  </si>
  <si>
    <t>Hausa</t>
  </si>
  <si>
    <t>Mulcare et al. (2004) Am J Hum Genet. 74, 1102</t>
  </si>
  <si>
    <t>Jones et al. (2015) Hum Genet. 134, 917</t>
  </si>
  <si>
    <t>Mandara</t>
  </si>
  <si>
    <t>Nso</t>
  </si>
  <si>
    <t>Ouldoume</t>
  </si>
  <si>
    <t>Pygmy</t>
  </si>
  <si>
    <t>Shuwa Arabs</t>
  </si>
  <si>
    <t>Yamba</t>
  </si>
  <si>
    <t>Chad</t>
  </si>
  <si>
    <t>Abbala</t>
  </si>
  <si>
    <t>Priehodová et al. (2014) Hum Biol. 86, 7</t>
  </si>
  <si>
    <t>Baggara2</t>
  </si>
  <si>
    <t>Priehodová et al. (2017) Am J Hum Biol. 29</t>
  </si>
  <si>
    <t>Boulala</t>
  </si>
  <si>
    <t>Laka</t>
  </si>
  <si>
    <t>Ngambay</t>
  </si>
  <si>
    <t>Congo</t>
  </si>
  <si>
    <t>Brazzaville</t>
  </si>
  <si>
    <t>Manyanga</t>
  </si>
  <si>
    <t>Mbuti</t>
  </si>
  <si>
    <t xml:space="preserve">Egypt </t>
  </si>
  <si>
    <t>Egyptian Arabs</t>
  </si>
  <si>
    <t>Amhara (phenotyped)</t>
  </si>
  <si>
    <t>Jones et al. (2013) Am J Hum Genet. 93, 538</t>
  </si>
  <si>
    <t>Amhara, Tigray and Oromo</t>
  </si>
  <si>
    <t xml:space="preserve">Hassan et al. (2016) BMC Res Notes. 9, 8 </t>
  </si>
  <si>
    <t>Anuak</t>
  </si>
  <si>
    <t>Beta Israel (Ethiopian Jews)</t>
  </si>
  <si>
    <t>Maale</t>
  </si>
  <si>
    <t>Manjo</t>
  </si>
  <si>
    <t>Nuer</t>
  </si>
  <si>
    <t>Somali</t>
  </si>
  <si>
    <t>Ingram (2009) J Mol Evol. 69, 579</t>
  </si>
  <si>
    <t>Somali (phenotyped)</t>
  </si>
  <si>
    <t>Ingram (2009) J Mol Evol. 69, 579, corrected Liebert</t>
  </si>
  <si>
    <t>Suri</t>
  </si>
  <si>
    <t xml:space="preserve">Ethiopia </t>
  </si>
  <si>
    <t>Oromo (phenotyped)</t>
  </si>
  <si>
    <t>Tigray</t>
  </si>
  <si>
    <t>Wolayta</t>
  </si>
  <si>
    <t>Akan</t>
  </si>
  <si>
    <t>Torniainen et al. (2009) BMC Genet. 10, 31</t>
  </si>
  <si>
    <t>Builsa</t>
  </si>
  <si>
    <t>Kenya</t>
  </si>
  <si>
    <t>Bajun</t>
  </si>
  <si>
    <t>Boni</t>
  </si>
  <si>
    <t>Borana</t>
  </si>
  <si>
    <t>Ranciaro et. al. (2014) Am J Hum Genet. 94, 496,  and Tishkoff et al. (2007) Nat Genet. 39, 31</t>
  </si>
  <si>
    <t>Burji</t>
  </si>
  <si>
    <t>Dikri Maasai</t>
  </si>
  <si>
    <t>Elmolo</t>
  </si>
  <si>
    <t>Gabra/Gabramigos</t>
  </si>
  <si>
    <t>Garreh</t>
  </si>
  <si>
    <t>Il'gwesi Maasai</t>
  </si>
  <si>
    <t>Ilchamus Maasai</t>
  </si>
  <si>
    <t>Kikuyu</t>
  </si>
  <si>
    <t>Konso</t>
  </si>
  <si>
    <t>Luo</t>
  </si>
  <si>
    <t>Marakwet</t>
  </si>
  <si>
    <t>Mumonyot Maasai</t>
  </si>
  <si>
    <t>Nandi</t>
  </si>
  <si>
    <t>Tishkoff et al. (2007) Nat Genet. 39, 31</t>
  </si>
  <si>
    <t>Ogiek</t>
  </si>
  <si>
    <t>Orma</t>
  </si>
  <si>
    <t>Pare Kenya</t>
  </si>
  <si>
    <t>Pokomo</t>
  </si>
  <si>
    <t>Pokot</t>
  </si>
  <si>
    <t>Purko Maasai</t>
  </si>
  <si>
    <t>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
  </si>
  <si>
    <t>Rendille</t>
  </si>
  <si>
    <t>Sabaot</t>
  </si>
  <si>
    <t>Samburu</t>
  </si>
  <si>
    <t>Sanye</t>
  </si>
  <si>
    <t>Sengwer</t>
  </si>
  <si>
    <t>Taita</t>
  </si>
  <si>
    <t>Tugen</t>
  </si>
  <si>
    <t>Turkana</t>
  </si>
  <si>
    <t>Wata</t>
  </si>
  <si>
    <t>Yaaku</t>
  </si>
  <si>
    <t xml:space="preserve">Kenya (N.E.) </t>
  </si>
  <si>
    <t>Bantu</t>
  </si>
  <si>
    <t>Morocco</t>
  </si>
  <si>
    <t>Berber</t>
  </si>
  <si>
    <t>Moroccan</t>
  </si>
  <si>
    <t>Enattah et al. (2007) Am J Hum Genet. 81, 615</t>
  </si>
  <si>
    <t>Enattah et al. (2008) Am J Hum Genet. 82, 57</t>
  </si>
  <si>
    <t>Saharawi</t>
  </si>
  <si>
    <t xml:space="preserve">Morocco </t>
  </si>
  <si>
    <t>Berber Amizmiz (High-Atlas)</t>
  </si>
  <si>
    <t>Berber Moyen-Atlas (Mid-Atlas)</t>
  </si>
  <si>
    <t>Mosambique</t>
  </si>
  <si>
    <t>Makua</t>
  </si>
  <si>
    <t>Nyanja</t>
  </si>
  <si>
    <t>Shangaan</t>
  </si>
  <si>
    <t>Tswa</t>
  </si>
  <si>
    <t>Yao</t>
  </si>
  <si>
    <t>Mozambique</t>
  </si>
  <si>
    <t>Mozambique (Maputo, Ronga Bantu)</t>
  </si>
  <si>
    <t>Sena</t>
  </si>
  <si>
    <t>Namibia</t>
  </si>
  <si>
    <t>Damara</t>
  </si>
  <si>
    <t>Haiǁom</t>
  </si>
  <si>
    <t>Herero</t>
  </si>
  <si>
    <t>Herero (southwestern Bantu speakers)</t>
  </si>
  <si>
    <t>Ju/’hoansi</t>
  </si>
  <si>
    <t>Nama</t>
  </si>
  <si>
    <t>San</t>
  </si>
  <si>
    <t>San (CEPH)</t>
  </si>
  <si>
    <t>Wambo</t>
  </si>
  <si>
    <t>ǁXo</t>
  </si>
  <si>
    <t>Nigeria</t>
  </si>
  <si>
    <t>Yoruba</t>
  </si>
  <si>
    <t>São Tomé and Príncipe</t>
  </si>
  <si>
    <t xml:space="preserve">Sao Tome </t>
  </si>
  <si>
    <t>Senegal</t>
  </si>
  <si>
    <t>Mandjak</t>
  </si>
  <si>
    <t>Wolof</t>
  </si>
  <si>
    <t>Somalia</t>
  </si>
  <si>
    <t>South Africa</t>
  </si>
  <si>
    <t>!Xhosa</t>
  </si>
  <si>
    <t>!Xun/Khoe</t>
  </si>
  <si>
    <t>Askham Coloured</t>
  </si>
  <si>
    <t>Colesberg Coloured</t>
  </si>
  <si>
    <t>Karretjie</t>
  </si>
  <si>
    <t>Khomani</t>
  </si>
  <si>
    <t>Mixed (for example with Europeans)</t>
  </si>
  <si>
    <t>Sotho-Tswana</t>
  </si>
  <si>
    <t>South Africans</t>
  </si>
  <si>
    <t>South Bantu (CEPH-HGDP)</t>
  </si>
  <si>
    <t>Venda</t>
  </si>
  <si>
    <t xml:space="preserve">Wellington Coloured </t>
  </si>
  <si>
    <t>Xhosa</t>
  </si>
  <si>
    <t>Zulu</t>
  </si>
  <si>
    <t>South Sudan</t>
  </si>
  <si>
    <t>Nilotes</t>
  </si>
  <si>
    <t>Ama</t>
  </si>
  <si>
    <t>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
  </si>
  <si>
    <t>Baggara1</t>
  </si>
  <si>
    <t>Beja Banuamir</t>
  </si>
  <si>
    <t>Beja Hadandawa</t>
  </si>
  <si>
    <t>Copts</t>
  </si>
  <si>
    <t>Darfurians</t>
  </si>
  <si>
    <t>Dinka</t>
  </si>
  <si>
    <t>Dunglawi</t>
  </si>
  <si>
    <t xml:space="preserve">Gaali </t>
  </si>
  <si>
    <t>Gaalien-Arabs</t>
  </si>
  <si>
    <t>Halfawien-Nubians</t>
  </si>
  <si>
    <t>Ingram et al. (2007) Hum Genet. 120, 779 , corrected Jones et al. (2015) Hum Genet. 134, 917</t>
  </si>
  <si>
    <t>Koalib</t>
  </si>
  <si>
    <t>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
  </si>
  <si>
    <t>Liguri/Logorik</t>
  </si>
  <si>
    <t>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
  </si>
  <si>
    <t xml:space="preserve">Mahas </t>
  </si>
  <si>
    <t>Mahas-Nubians</t>
  </si>
  <si>
    <t>Masalit</t>
  </si>
  <si>
    <t>Nuba</t>
  </si>
  <si>
    <t>Nyimang</t>
  </si>
  <si>
    <t>Rashaayda</t>
  </si>
  <si>
    <t>Shaigi</t>
  </si>
  <si>
    <t>Ingram et al. (2007) Hum Genet. 120, 779,corr Jones et al (2015) Hum Genet. 134, 917</t>
  </si>
  <si>
    <t>Shillook</t>
  </si>
  <si>
    <t>Shokrya-Arabs</t>
  </si>
  <si>
    <t>Shwaiga-Arabs</t>
  </si>
  <si>
    <t>Sudanese Arabs</t>
  </si>
  <si>
    <t>Akie</t>
  </si>
  <si>
    <t>Burunge</t>
  </si>
  <si>
    <t>Datoga</t>
  </si>
  <si>
    <t>Dorobo</t>
  </si>
  <si>
    <t>Fiome</t>
  </si>
  <si>
    <t>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31Tishkoff et al. (2007) Nat Genet. 39, 31</t>
  </si>
  <si>
    <t>Hadza</t>
  </si>
  <si>
    <t>Iraqw</t>
  </si>
  <si>
    <t>Maasai (Tanzania)</t>
  </si>
  <si>
    <t>Mbugu</t>
  </si>
  <si>
    <t>Mbugwe</t>
  </si>
  <si>
    <t>Pare Tanzania</t>
  </si>
  <si>
    <t>Rangi</t>
  </si>
  <si>
    <t>Sambaa</t>
  </si>
  <si>
    <t>Sandawe</t>
  </si>
  <si>
    <t>Uganda</t>
  </si>
  <si>
    <t>Zambia</t>
  </si>
  <si>
    <t>Nkoya</t>
  </si>
  <si>
    <t>Tonga</t>
  </si>
  <si>
    <t>Asia</t>
  </si>
  <si>
    <t>present paper</t>
  </si>
  <si>
    <t>present paper, Mulcare (2006) PhD thesis, UCL</t>
  </si>
  <si>
    <t>Cambodia</t>
  </si>
  <si>
    <t>Cambodian</t>
  </si>
  <si>
    <t>China</t>
  </si>
  <si>
    <t>Dai</t>
  </si>
  <si>
    <t>Daur</t>
  </si>
  <si>
    <t>Han</t>
  </si>
  <si>
    <t>Han (coord da Floyd. Coriell)</t>
  </si>
  <si>
    <t>Hezhen</t>
  </si>
  <si>
    <t>Sun et al. (2007) Asia Pac J Clin Nutr. 16, 598</t>
  </si>
  <si>
    <t>Xu et al. (2010) Scand J Gastroentero. 45, 168</t>
  </si>
  <si>
    <t>Kazak</t>
  </si>
  <si>
    <t>Lahu</t>
  </si>
  <si>
    <t>Man</t>
  </si>
  <si>
    <t>Man (Manchu)</t>
  </si>
  <si>
    <t>Miaozu</t>
  </si>
  <si>
    <t>Naxi</t>
  </si>
  <si>
    <t>Northern Han</t>
  </si>
  <si>
    <t>Oroqen</t>
  </si>
  <si>
    <t>She</t>
  </si>
  <si>
    <t>Tibetans (Nagqu)</t>
  </si>
  <si>
    <t>Peng et al. (2012) J Hum Genet. 57, 394</t>
  </si>
  <si>
    <t>Tibetans (Shigatse)</t>
  </si>
  <si>
    <t>Tu</t>
  </si>
  <si>
    <t>Tujia</t>
  </si>
  <si>
    <t>Uygur</t>
  </si>
  <si>
    <t>Xibo</t>
  </si>
  <si>
    <t>Yizu</t>
  </si>
  <si>
    <t>Andaman and Nicobar Islands</t>
  </si>
  <si>
    <t>Galego Romero et al. (2012) Mol Biol Evol. 29, 249</t>
  </si>
  <si>
    <t>Central</t>
  </si>
  <si>
    <t>Dawoodi Bohra (Gujarat)</t>
  </si>
  <si>
    <t>Easwaarkanth et al. (2009) Eur J Hum Genet. 18, 354</t>
  </si>
  <si>
    <t>Dawoodi Bohra (Tamil Nadu)</t>
  </si>
  <si>
    <t>East</t>
  </si>
  <si>
    <t>Indian Shia</t>
  </si>
  <si>
    <t>Indian Sunni</t>
  </si>
  <si>
    <t>Iranian Shia</t>
  </si>
  <si>
    <t>Mappla</t>
  </si>
  <si>
    <t>North</t>
  </si>
  <si>
    <t>North (Lucknow)</t>
  </si>
  <si>
    <t>Babu et al. (2010) Am J Clin Nutr. 91, 140</t>
  </si>
  <si>
    <t>North East</t>
  </si>
  <si>
    <t>South</t>
  </si>
  <si>
    <t>South-Indian (Bangalore)</t>
  </si>
  <si>
    <t>West</t>
  </si>
  <si>
    <t>Japan</t>
  </si>
  <si>
    <t>Japanese from Osaka</t>
  </si>
  <si>
    <t>Pakistan</t>
  </si>
  <si>
    <t>Balochi</t>
  </si>
  <si>
    <t>Balti</t>
  </si>
  <si>
    <t>Baluch</t>
  </si>
  <si>
    <t>Brahui</t>
  </si>
  <si>
    <t>Burusho</t>
  </si>
  <si>
    <t>Hazara</t>
  </si>
  <si>
    <t>Kalash</t>
  </si>
  <si>
    <t> 71.68</t>
  </si>
  <si>
    <t>Kashmiri</t>
  </si>
  <si>
    <t xml:space="preserve">Makrani  </t>
  </si>
  <si>
    <t>Makrani Baluch</t>
  </si>
  <si>
    <t>Mohannes</t>
  </si>
  <si>
    <t>Parsi</t>
  </si>
  <si>
    <t>Pathan</t>
  </si>
  <si>
    <t xml:space="preserve">Bersaglieri et al. (2004) Am J Hum Genet. 74, 1111 </t>
  </si>
  <si>
    <t>Sindhi</t>
  </si>
  <si>
    <t>Daghestans mixed</t>
  </si>
  <si>
    <t>Druss</t>
  </si>
  <si>
    <t>Nenets</t>
  </si>
  <si>
    <t>Khabarova et al. (2012) Int J Circumpol Heal. 71, 1</t>
  </si>
  <si>
    <t>Nog</t>
  </si>
  <si>
    <t>North-Yakuts</t>
  </si>
  <si>
    <t>Ob-Ugric</t>
  </si>
  <si>
    <t>Udmurts</t>
  </si>
  <si>
    <t>South Korea</t>
  </si>
  <si>
    <t>South Korean</t>
  </si>
  <si>
    <t>Syria, Iraq, Lebanon, West Bank</t>
  </si>
  <si>
    <t>Arabs</t>
  </si>
  <si>
    <t>Kazakh</t>
  </si>
  <si>
    <t xml:space="preserve">Heyer et al. (2011) Hum Biol. 83, 379 </t>
  </si>
  <si>
    <t>Tajiko-Uzbek</t>
  </si>
  <si>
    <t>AustalAsia</t>
  </si>
  <si>
    <t>Papua New Guinea</t>
  </si>
  <si>
    <t>Papuan</t>
  </si>
  <si>
    <t>AustralAsia</t>
  </si>
  <si>
    <t>Solomon Islands</t>
  </si>
  <si>
    <t>Melanesian (NAN)</t>
  </si>
  <si>
    <t>England (Central)</t>
  </si>
  <si>
    <t>British</t>
  </si>
  <si>
    <t>Davey Smith et al. (2009) Eur J Hum Genet. 17, 357</t>
  </si>
  <si>
    <t>England (Northern)</t>
  </si>
  <si>
    <t>England (Southeastern)</t>
  </si>
  <si>
    <t>Estonia</t>
  </si>
  <si>
    <t>Estonians</t>
  </si>
  <si>
    <t>Lember (2006) World J Gastroentero. 12, 7329.</t>
  </si>
  <si>
    <t>Finland</t>
  </si>
  <si>
    <t xml:space="preserve">Finns </t>
  </si>
  <si>
    <t>Saami</t>
  </si>
  <si>
    <t>Finland and Sweden</t>
  </si>
  <si>
    <t>Scandinavians</t>
  </si>
  <si>
    <t>Finns</t>
  </si>
  <si>
    <t>Finns, eastern</t>
  </si>
  <si>
    <t>Finns, western</t>
  </si>
  <si>
    <t>France</t>
  </si>
  <si>
    <t>Basques</t>
  </si>
  <si>
    <t>French</t>
  </si>
  <si>
    <t>Anagnostou et al. (2009) Am J Hum Biol. 21, 217</t>
  </si>
  <si>
    <t>Hungary</t>
  </si>
  <si>
    <t>Hungarian</t>
  </si>
  <si>
    <t>Nagy et al. (2009) Eur J Clin Nutr. 63, 909.</t>
  </si>
  <si>
    <t>Nagy et al. (2011) Am J Phys Anthr. 145, 262.</t>
  </si>
  <si>
    <t xml:space="preserve">Central </t>
  </si>
  <si>
    <t>Zadro et al.  (2017) Minerva Gastrenterol e Dietol. 63, 264</t>
  </si>
  <si>
    <t>Central-North</t>
  </si>
  <si>
    <t>Italians</t>
  </si>
  <si>
    <t>Italians (from rome)</t>
  </si>
  <si>
    <t>North Italian</t>
  </si>
  <si>
    <t>North-Eastern</t>
  </si>
  <si>
    <t>Northern</t>
  </si>
  <si>
    <t>S. European*</t>
  </si>
  <si>
    <t>Sardinian</t>
  </si>
  <si>
    <t>South Italians</t>
  </si>
  <si>
    <t>Southern</t>
  </si>
  <si>
    <t>Tuscan</t>
  </si>
  <si>
    <t>Mixed</t>
  </si>
  <si>
    <t>N. European</t>
  </si>
  <si>
    <t>Dutch</t>
  </si>
  <si>
    <t>Poland</t>
  </si>
  <si>
    <t>Polish</t>
  </si>
  <si>
    <t>Madry et al. (2010) Acta Biochim Pol. 57, 585</t>
  </si>
  <si>
    <t>Płoszaj et al. (2011) Cent Eur J Biol. 6, 176.</t>
  </si>
  <si>
    <t>Central/northern Portuguese</t>
  </si>
  <si>
    <t>Manco et al. (2017) Eur J Clin Nutr. 71, 21</t>
  </si>
  <si>
    <t>Portuguese-Centre</t>
  </si>
  <si>
    <t>Manco et al. (2012) Ann Hum Biol. 40, 205.</t>
  </si>
  <si>
    <t>Portuguese-North</t>
  </si>
  <si>
    <t>Portuguese-South</t>
  </si>
  <si>
    <t>Romania (Eastern Trasylvania)</t>
  </si>
  <si>
    <t>Seklers</t>
  </si>
  <si>
    <t>Russian</t>
  </si>
  <si>
    <t>RUSSIA</t>
  </si>
  <si>
    <t>Russian (Coriell)</t>
  </si>
  <si>
    <t>Russians (Northwest)</t>
  </si>
  <si>
    <t>Khabarova et al. (2009) World J Gastroentero. 15, 1849</t>
  </si>
  <si>
    <t>Russia (Komi republic)</t>
  </si>
  <si>
    <t>Komi</t>
  </si>
  <si>
    <t>Russian (Caucasus)</t>
  </si>
  <si>
    <t>Adygei</t>
  </si>
  <si>
    <t>Scotland</t>
  </si>
  <si>
    <t>Agueda et al. (2010) Caclif Tissue Int. 87, 14</t>
  </si>
  <si>
    <t>Northern European (Coriell)</t>
  </si>
  <si>
    <t>Almon et al. (2007) Scand J Gastroenterol. 42, 165</t>
  </si>
  <si>
    <t>Northern European ancestry</t>
  </si>
  <si>
    <t>Orcadian (Orkney Islands)</t>
  </si>
  <si>
    <t>Greek-Cypriots</t>
  </si>
  <si>
    <t>Qashqai</t>
  </si>
  <si>
    <t>Raz et al. (2013) Gene. 519, 67.</t>
  </si>
  <si>
    <t>Bedouin Arabs</t>
  </si>
  <si>
    <t>Bedouin Israeli</t>
  </si>
  <si>
    <t>Druze</t>
  </si>
  <si>
    <t>Iraqi Jews</t>
  </si>
  <si>
    <t>Urban Arabs</t>
  </si>
  <si>
    <t>Israel/PAA</t>
  </si>
  <si>
    <t>Palestinian Arabs</t>
  </si>
  <si>
    <t>Jordanian</t>
  </si>
  <si>
    <t>Kurwait</t>
  </si>
  <si>
    <t>Ajman</t>
  </si>
  <si>
    <t>Hill et al. (2013) Am J Phys Anthr. 152, 140</t>
  </si>
  <si>
    <t>Mutran</t>
  </si>
  <si>
    <t>Lebanon</t>
  </si>
  <si>
    <t>Lebanese</t>
  </si>
  <si>
    <t>Oman</t>
  </si>
  <si>
    <t>Arabs of Northern Oman</t>
  </si>
  <si>
    <t>Al-Abri et al. (2012) Hum Biol. 84, 271</t>
  </si>
  <si>
    <t>Dhofaris Arabs of Southern Oman</t>
  </si>
  <si>
    <t>Omani</t>
  </si>
  <si>
    <t>Al-Abri et al. (2013) Oman Med J. 28, 341</t>
  </si>
  <si>
    <t>Bedouin</t>
  </si>
  <si>
    <t>Imtiaz et al. (2007) J Med Genet. 44, e89</t>
  </si>
  <si>
    <t xml:space="preserve">Eastern </t>
  </si>
  <si>
    <t>Western</t>
  </si>
  <si>
    <t xml:space="preserve">Saudi Arabia </t>
  </si>
  <si>
    <t>Assyrians</t>
  </si>
  <si>
    <t>Yemen (judeo-yemen)</t>
  </si>
  <si>
    <t>Yemeni (Sana'a University)</t>
  </si>
  <si>
    <t>Yemeni_Hadramaut</t>
  </si>
  <si>
    <t>Yemeni_Sena</t>
  </si>
  <si>
    <t>Yemenis 1</t>
  </si>
  <si>
    <t>Yemenis 2</t>
  </si>
  <si>
    <t>Yemenis 3</t>
  </si>
  <si>
    <t>Priehodová et al, (2014) Hum Biol. 86, 7</t>
  </si>
  <si>
    <t>Yemenis 4</t>
  </si>
  <si>
    <t>Yemenis 5</t>
  </si>
  <si>
    <r>
      <t xml:space="preserve">* </t>
    </r>
    <r>
      <rPr>
        <sz val="11"/>
        <color indexed="8"/>
        <rFont val="Calibri"/>
        <family val="2"/>
      </rPr>
      <t>Note that many studies did not examine all alleles (-) so that these totals may not always be meaningful</t>
    </r>
  </si>
  <si>
    <t>herders</t>
  </si>
  <si>
    <t>Please notify d.swallow@ucl.ac.uk of errors/updates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</si>
</sst>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5">
    <font>
      <sz val="10"/>
      <name val="Arial"/>
      <family val="2"/>
    </font>
    <font>
      <sz val="10"/>
      <name val="Verdana"/>
      <family val="2"/>
    </font>
    <font>
      <sz val="12"/>
      <color indexed="8"/>
      <name val="Calibri"/>
      <family val="2"/>
    </font>
    <font>
      <sz val="11"/>
      <color indexed="8"/>
      <name val="Calibri"/>
      <family val="2"/>
    </font>
    <font>
      <b/>
      <sz val="11"/>
      <color indexed="8"/>
      <name val="Calibri"/>
      <family val="2"/>
    </font>
    <font>
      <b/>
      <sz val="10"/>
      <color indexed="8"/>
      <name val="Calibri"/>
      <family val="2"/>
    </font>
    <font>
      <sz val="10"/>
      <name val="Calibri"/>
      <family val="2"/>
    </font>
    <font>
      <sz val="10"/>
      <color indexed="8"/>
      <name val="Calibri"/>
      <family val="2"/>
    </font>
    <font>
      <b/>
      <sz val="12"/>
      <color indexed="8"/>
      <name val="Calibri (Body)"/>
      <family val="2"/>
    </font>
    <font>
      <b/>
      <sz val="20"/>
      <color indexed="8"/>
      <name val="Calibri"/>
      <family val="2"/>
    </font>
    <font>
      <sz val="2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4"/>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thin">
        <color indexed="8"/>
      </left>
      <right style="thin">
        <color indexed="8"/>
      </right>
      <top style="hair">
        <color indexed="8"/>
      </top>
      <bottom style="medium">
        <color indexed="8"/>
      </bottom>
    </border>
    <border>
      <left>
        <color indexed="63"/>
      </left>
      <right style="hair">
        <color indexed="8"/>
      </right>
      <top style="hair">
        <color indexed="8"/>
      </top>
      <bottom style="medium">
        <color indexed="8"/>
      </bottom>
    </border>
    <border>
      <left style="thin">
        <color indexed="8"/>
      </left>
      <right>
        <color indexed="63"/>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color indexed="63"/>
      </top>
      <bottom>
        <color indexed="63"/>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thin">
        <color indexed="8"/>
      </right>
      <top style="hair">
        <color indexed="8"/>
      </top>
      <bottom>
        <color indexed="63"/>
      </bottom>
    </border>
    <border>
      <left style="thin">
        <color indexed="8"/>
      </left>
      <right style="hair">
        <color indexed="8"/>
      </right>
      <top>
        <color indexed="63"/>
      </top>
      <bottom style="hair">
        <color indexed="8"/>
      </bottom>
    </border>
    <border>
      <left>
        <color indexed="63"/>
      </left>
      <right>
        <color indexed="63"/>
      </right>
      <top>
        <color indexed="63"/>
      </top>
      <bottom style="hair">
        <color indexed="8"/>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8">
    <xf numFmtId="0" fontId="0" fillId="0" borderId="0" xfId="0" applyAlignment="1">
      <alignment/>
    </xf>
    <xf numFmtId="0" fontId="3" fillId="0" borderId="0" xfId="46">
      <alignment/>
      <protection/>
    </xf>
    <xf numFmtId="2" fontId="3" fillId="0" borderId="0" xfId="46" applyNumberFormat="1" applyAlignment="1">
      <alignment horizontal="center"/>
      <protection/>
    </xf>
    <xf numFmtId="1" fontId="3" fillId="0" borderId="0" xfId="46" applyNumberFormat="1" applyAlignment="1">
      <alignment horizontal="center"/>
      <protection/>
    </xf>
    <xf numFmtId="2" fontId="3" fillId="0" borderId="0" xfId="46" applyNumberFormat="1" applyFill="1" applyAlignment="1">
      <alignment horizontal="center"/>
      <protection/>
    </xf>
    <xf numFmtId="0" fontId="8" fillId="0" borderId="10" xfId="46" applyFont="1" applyFill="1" applyBorder="1">
      <alignment/>
      <protection/>
    </xf>
    <xf numFmtId="0" fontId="3" fillId="0" borderId="11" xfId="46" applyFill="1" applyBorder="1">
      <alignment/>
      <protection/>
    </xf>
    <xf numFmtId="2" fontId="3" fillId="0" borderId="11" xfId="46" applyNumberFormat="1" applyFill="1" applyBorder="1" applyAlignment="1">
      <alignment horizontal="center"/>
      <protection/>
    </xf>
    <xf numFmtId="1" fontId="3" fillId="0" borderId="11" xfId="46" applyNumberFormat="1" applyFill="1" applyBorder="1" applyAlignment="1">
      <alignment horizontal="center"/>
      <protection/>
    </xf>
    <xf numFmtId="0" fontId="3" fillId="0" borderId="12" xfId="46" applyFill="1" applyBorder="1">
      <alignment/>
      <protection/>
    </xf>
    <xf numFmtId="0" fontId="5" fillId="0" borderId="13" xfId="57" applyFont="1" applyFill="1" applyBorder="1" applyAlignment="1">
      <alignment horizontal="center"/>
      <protection/>
    </xf>
    <xf numFmtId="0" fontId="5" fillId="0" borderId="14" xfId="57" applyFont="1" applyFill="1" applyBorder="1" applyAlignment="1">
      <alignment horizontal="center" textRotation="90"/>
      <protection/>
    </xf>
    <xf numFmtId="0" fontId="5" fillId="0" borderId="15" xfId="57" applyFont="1" applyFill="1" applyBorder="1" applyAlignment="1">
      <alignment horizontal="center" textRotation="90"/>
      <protection/>
    </xf>
    <xf numFmtId="2" fontId="5" fillId="0" borderId="16" xfId="57" applyNumberFormat="1" applyFont="1" applyFill="1" applyBorder="1" applyAlignment="1">
      <alignment horizontal="center" textRotation="90"/>
      <protection/>
    </xf>
    <xf numFmtId="1" fontId="5" fillId="0" borderId="16" xfId="57" applyNumberFormat="1" applyFont="1" applyFill="1" applyBorder="1" applyAlignment="1">
      <alignment horizontal="center" textRotation="90"/>
      <protection/>
    </xf>
    <xf numFmtId="2" fontId="5" fillId="0" borderId="17" xfId="57" applyNumberFormat="1" applyFont="1" applyFill="1" applyBorder="1" applyAlignment="1">
      <alignment horizontal="center" textRotation="90"/>
      <protection/>
    </xf>
    <xf numFmtId="2" fontId="5" fillId="0" borderId="14" xfId="57" applyNumberFormat="1" applyFont="1" applyFill="1" applyBorder="1" applyAlignment="1">
      <alignment horizontal="center" textRotation="90"/>
      <protection/>
    </xf>
    <xf numFmtId="2" fontId="5" fillId="0" borderId="15" xfId="57" applyNumberFormat="1" applyFont="1" applyFill="1" applyBorder="1" applyAlignment="1">
      <alignment horizontal="center" textRotation="90"/>
      <protection/>
    </xf>
    <xf numFmtId="2" fontId="9" fillId="0" borderId="18" xfId="57" applyNumberFormat="1" applyFont="1" applyFill="1" applyBorder="1" applyAlignment="1">
      <alignment horizontal="center" textRotation="90"/>
      <protection/>
    </xf>
    <xf numFmtId="2" fontId="9" fillId="0" borderId="19" xfId="57" applyNumberFormat="1" applyFont="1" applyFill="1" applyBorder="1" applyAlignment="1">
      <alignment horizontal="center" textRotation="90"/>
      <protection/>
    </xf>
    <xf numFmtId="0" fontId="5" fillId="0" borderId="20" xfId="57" applyFont="1" applyFill="1" applyBorder="1" applyAlignment="1">
      <alignment horizontal="center" textRotation="90"/>
      <protection/>
    </xf>
    <xf numFmtId="49" fontId="4" fillId="0" borderId="21" xfId="57" applyNumberFormat="1" applyFont="1" applyFill="1" applyBorder="1" applyAlignment="1">
      <alignment horizontal="center" textRotation="90" wrapText="1"/>
      <protection/>
    </xf>
    <xf numFmtId="49" fontId="4" fillId="0" borderId="22" xfId="57" applyNumberFormat="1" applyFont="1" applyFill="1" applyBorder="1" applyAlignment="1">
      <alignment horizontal="center" textRotation="90" wrapText="1"/>
      <protection/>
    </xf>
    <xf numFmtId="49" fontId="4" fillId="0" borderId="23" xfId="57" applyNumberFormat="1" applyFont="1" applyFill="1" applyBorder="1" applyAlignment="1">
      <alignment horizontal="center" textRotation="90" wrapText="1"/>
      <protection/>
    </xf>
    <xf numFmtId="2" fontId="4" fillId="0" borderId="24" xfId="57" applyNumberFormat="1" applyFont="1" applyFill="1" applyBorder="1" applyAlignment="1">
      <alignment horizontal="center" textRotation="90" wrapText="1"/>
      <protection/>
    </xf>
    <xf numFmtId="1" fontId="4" fillId="0" borderId="24" xfId="57" applyNumberFormat="1" applyFont="1" applyFill="1" applyBorder="1" applyAlignment="1">
      <alignment horizontal="center" textRotation="90" wrapText="1"/>
      <protection/>
    </xf>
    <xf numFmtId="2" fontId="4" fillId="0" borderId="25" xfId="57" applyNumberFormat="1" applyFont="1" applyFill="1" applyBorder="1" applyAlignment="1">
      <alignment horizontal="center" textRotation="90" wrapText="1"/>
      <protection/>
    </xf>
    <xf numFmtId="2" fontId="4" fillId="0" borderId="22" xfId="57" applyNumberFormat="1" applyFont="1" applyFill="1" applyBorder="1" applyAlignment="1">
      <alignment horizontal="center" textRotation="90" wrapText="1"/>
      <protection/>
    </xf>
    <xf numFmtId="2" fontId="4" fillId="0" borderId="23" xfId="57" applyNumberFormat="1" applyFont="1" applyFill="1" applyBorder="1" applyAlignment="1">
      <alignment horizontal="center" textRotation="90" wrapText="1"/>
      <protection/>
    </xf>
    <xf numFmtId="2" fontId="4" fillId="0" borderId="26" xfId="57" applyNumberFormat="1" applyFont="1" applyFill="1" applyBorder="1" applyAlignment="1">
      <alignment horizontal="center" textRotation="90" wrapText="1"/>
      <protection/>
    </xf>
    <xf numFmtId="2" fontId="4" fillId="0" borderId="27" xfId="57" applyNumberFormat="1" applyFont="1" applyFill="1" applyBorder="1" applyAlignment="1">
      <alignment horizontal="center" textRotation="90" wrapText="1"/>
      <protection/>
    </xf>
    <xf numFmtId="49" fontId="5" fillId="0" borderId="28" xfId="57" applyNumberFormat="1" applyFont="1" applyFill="1" applyBorder="1" applyAlignment="1">
      <alignment horizontal="center" textRotation="90" wrapText="1"/>
      <protection/>
    </xf>
    <xf numFmtId="0" fontId="7" fillId="0" borderId="29" xfId="57" applyFont="1" applyFill="1" applyBorder="1" applyAlignment="1">
      <alignment horizontal="left" wrapText="1"/>
      <protection/>
    </xf>
    <xf numFmtId="0" fontId="7" fillId="0" borderId="30" xfId="67" applyFont="1" applyFill="1" applyBorder="1" applyAlignment="1">
      <alignment horizontal="left" wrapText="1"/>
      <protection/>
    </xf>
    <xf numFmtId="0" fontId="7" fillId="0" borderId="31" xfId="67" applyFont="1" applyFill="1" applyBorder="1" applyAlignment="1">
      <alignment horizontal="left" wrapText="1"/>
      <protection/>
    </xf>
    <xf numFmtId="2" fontId="7" fillId="0" borderId="32" xfId="67" applyNumberFormat="1" applyFont="1" applyFill="1" applyBorder="1" applyAlignment="1">
      <alignment horizontal="center"/>
      <protection/>
    </xf>
    <xf numFmtId="1" fontId="7" fillId="0" borderId="33" xfId="67" applyNumberFormat="1" applyFont="1" applyFill="1" applyBorder="1" applyAlignment="1">
      <alignment horizontal="center"/>
      <protection/>
    </xf>
    <xf numFmtId="2" fontId="7" fillId="0" borderId="29" xfId="57" applyNumberFormat="1" applyFont="1" applyFill="1" applyBorder="1" applyAlignment="1">
      <alignment horizontal="center"/>
      <protection/>
    </xf>
    <xf numFmtId="2" fontId="7" fillId="0" borderId="34" xfId="57" applyNumberFormat="1" applyFont="1" applyFill="1" applyBorder="1" applyAlignment="1">
      <alignment horizontal="center"/>
      <protection/>
    </xf>
    <xf numFmtId="2" fontId="7" fillId="0" borderId="35" xfId="57" applyNumberFormat="1" applyFont="1" applyFill="1" applyBorder="1" applyAlignment="1">
      <alignment horizontal="center"/>
      <protection/>
    </xf>
    <xf numFmtId="2" fontId="7" fillId="0" borderId="35" xfId="67" applyNumberFormat="1" applyFont="1" applyFill="1" applyBorder="1" applyAlignment="1">
      <alignment horizontal="center"/>
      <protection/>
    </xf>
    <xf numFmtId="2" fontId="7" fillId="0" borderId="36" xfId="57" applyNumberFormat="1" applyFont="1" applyFill="1" applyBorder="1" applyAlignment="1">
      <alignment horizontal="center"/>
      <protection/>
    </xf>
    <xf numFmtId="2" fontId="7" fillId="0" borderId="37" xfId="57" applyNumberFormat="1" applyFont="1" applyFill="1" applyBorder="1" applyAlignment="1">
      <alignment horizontal="center"/>
      <protection/>
    </xf>
    <xf numFmtId="0" fontId="7" fillId="0" borderId="38" xfId="57" applyFont="1" applyFill="1" applyBorder="1" applyAlignment="1">
      <alignment horizontal="left" wrapText="1"/>
      <protection/>
    </xf>
    <xf numFmtId="0" fontId="7" fillId="0" borderId="39" xfId="57" applyFont="1" applyFill="1" applyBorder="1" applyAlignment="1">
      <alignment horizontal="left" wrapText="1"/>
      <protection/>
    </xf>
    <xf numFmtId="0" fontId="7" fillId="0" borderId="34" xfId="67" applyFont="1" applyFill="1" applyBorder="1" applyAlignment="1">
      <alignment horizontal="left" wrapText="1"/>
      <protection/>
    </xf>
    <xf numFmtId="0" fontId="7" fillId="0" borderId="40" xfId="57" applyFont="1" applyFill="1" applyBorder="1" applyAlignment="1">
      <alignment horizontal="left" wrapText="1"/>
      <protection/>
    </xf>
    <xf numFmtId="2" fontId="7" fillId="0" borderId="41" xfId="57" applyNumberFormat="1" applyFont="1" applyFill="1" applyBorder="1" applyAlignment="1">
      <alignment horizontal="center"/>
      <protection/>
    </xf>
    <xf numFmtId="1" fontId="7" fillId="0" borderId="42" xfId="57" applyNumberFormat="1" applyFont="1" applyFill="1" applyBorder="1" applyAlignment="1">
      <alignment horizontal="center"/>
      <protection/>
    </xf>
    <xf numFmtId="2" fontId="7" fillId="0" borderId="39" xfId="57" applyNumberFormat="1" applyFont="1" applyFill="1" applyBorder="1" applyAlignment="1">
      <alignment horizontal="center"/>
      <protection/>
    </xf>
    <xf numFmtId="2" fontId="7" fillId="0" borderId="34" xfId="46" applyNumberFormat="1" applyFont="1" applyFill="1" applyBorder="1" applyAlignment="1">
      <alignment horizontal="center"/>
      <protection/>
    </xf>
    <xf numFmtId="2" fontId="7" fillId="0" borderId="40" xfId="57" applyNumberFormat="1" applyFont="1" applyFill="1" applyBorder="1" applyAlignment="1">
      <alignment horizontal="center"/>
      <protection/>
    </xf>
    <xf numFmtId="2" fontId="7" fillId="0" borderId="43" xfId="57" applyNumberFormat="1" applyFont="1" applyFill="1" applyBorder="1" applyAlignment="1">
      <alignment horizontal="center"/>
      <protection/>
    </xf>
    <xf numFmtId="0" fontId="7" fillId="0" borderId="41" xfId="57" applyFont="1" applyFill="1" applyBorder="1" applyAlignment="1">
      <alignment horizontal="left" wrapText="1"/>
      <protection/>
    </xf>
    <xf numFmtId="0" fontId="7" fillId="0" borderId="40" xfId="56" applyFont="1" applyFill="1" applyBorder="1" applyAlignment="1">
      <alignment horizontal="left"/>
      <protection/>
    </xf>
    <xf numFmtId="2" fontId="7" fillId="0" borderId="41" xfId="56" applyNumberFormat="1" applyFont="1" applyFill="1" applyBorder="1" applyAlignment="1">
      <alignment horizontal="center"/>
      <protection/>
    </xf>
    <xf numFmtId="1" fontId="7" fillId="0" borderId="42" xfId="56" applyNumberFormat="1" applyFont="1" applyFill="1" applyBorder="1" applyAlignment="1">
      <alignment horizontal="center"/>
      <protection/>
    </xf>
    <xf numFmtId="2" fontId="7" fillId="0" borderId="39" xfId="56" applyNumberFormat="1" applyFont="1" applyFill="1" applyBorder="1" applyAlignment="1">
      <alignment horizontal="center"/>
      <protection/>
    </xf>
    <xf numFmtId="2" fontId="7" fillId="0" borderId="34" xfId="56" applyNumberFormat="1" applyFont="1" applyFill="1" applyBorder="1" applyAlignment="1">
      <alignment horizontal="center"/>
      <protection/>
    </xf>
    <xf numFmtId="2" fontId="7" fillId="0" borderId="40" xfId="56" applyNumberFormat="1" applyFont="1" applyFill="1" applyBorder="1" applyAlignment="1">
      <alignment horizontal="center"/>
      <protection/>
    </xf>
    <xf numFmtId="0" fontId="7" fillId="0" borderId="41" xfId="56" applyFont="1" applyFill="1" applyBorder="1" applyAlignment="1">
      <alignment horizontal="left"/>
      <protection/>
    </xf>
    <xf numFmtId="0" fontId="7" fillId="0" borderId="34" xfId="46" applyFont="1" applyFill="1" applyBorder="1" applyAlignment="1">
      <alignment/>
      <protection/>
    </xf>
    <xf numFmtId="0" fontId="7" fillId="0" borderId="40" xfId="46" applyFont="1" applyFill="1" applyBorder="1" applyAlignment="1">
      <alignment/>
      <protection/>
    </xf>
    <xf numFmtId="2" fontId="7" fillId="0" borderId="41" xfId="46" applyNumberFormat="1" applyFont="1" applyFill="1" applyBorder="1" applyAlignment="1">
      <alignment horizontal="center"/>
      <protection/>
    </xf>
    <xf numFmtId="1" fontId="7" fillId="0" borderId="42" xfId="46" applyNumberFormat="1" applyFont="1" applyFill="1" applyBorder="1" applyAlignment="1">
      <alignment horizontal="center"/>
      <protection/>
    </xf>
    <xf numFmtId="2" fontId="7" fillId="0" borderId="40" xfId="46" applyNumberFormat="1" applyFont="1" applyFill="1" applyBorder="1" applyAlignment="1">
      <alignment horizontal="center"/>
      <protection/>
    </xf>
    <xf numFmtId="0" fontId="7" fillId="0" borderId="41" xfId="57" applyFont="1" applyFill="1" applyBorder="1" applyAlignment="1">
      <alignment/>
      <protection/>
    </xf>
    <xf numFmtId="2" fontId="7" fillId="0" borderId="39" xfId="46" applyNumberFormat="1" applyFont="1" applyFill="1" applyBorder="1" applyAlignment="1">
      <alignment horizontal="center"/>
      <protection/>
    </xf>
    <xf numFmtId="0" fontId="7" fillId="0" borderId="34" xfId="57" applyFont="1" applyFill="1" applyBorder="1" applyAlignment="1">
      <alignment horizontal="left" wrapText="1"/>
      <protection/>
    </xf>
    <xf numFmtId="2" fontId="7" fillId="0" borderId="35" xfId="46" applyNumberFormat="1" applyFont="1" applyFill="1" applyBorder="1" applyAlignment="1">
      <alignment horizontal="center"/>
      <protection/>
    </xf>
    <xf numFmtId="0" fontId="7" fillId="0" borderId="39" xfId="56" applyFont="1" applyFill="1" applyBorder="1" applyAlignment="1">
      <alignment horizontal="left"/>
      <protection/>
    </xf>
    <xf numFmtId="0" fontId="7" fillId="0" borderId="34" xfId="56" applyFont="1" applyFill="1" applyBorder="1" applyAlignment="1">
      <alignment horizontal="left"/>
      <protection/>
    </xf>
    <xf numFmtId="2" fontId="7" fillId="0" borderId="41" xfId="68" applyNumberFormat="1" applyFont="1" applyFill="1" applyBorder="1" applyAlignment="1">
      <alignment horizontal="center"/>
      <protection/>
    </xf>
    <xf numFmtId="2" fontId="7" fillId="0" borderId="41" xfId="58" applyNumberFormat="1" applyFont="1" applyFill="1" applyBorder="1" applyAlignment="1">
      <alignment horizontal="center"/>
      <protection/>
    </xf>
    <xf numFmtId="0" fontId="7" fillId="0" borderId="44" xfId="46" applyFont="1" applyFill="1" applyBorder="1">
      <alignment/>
      <protection/>
    </xf>
    <xf numFmtId="2" fontId="7" fillId="0" borderId="41" xfId="69" applyNumberFormat="1" applyFont="1" applyFill="1" applyBorder="1" applyAlignment="1">
      <alignment horizontal="center"/>
      <protection/>
    </xf>
    <xf numFmtId="1" fontId="7" fillId="0" borderId="44" xfId="46" applyNumberFormat="1" applyFont="1" applyFill="1" applyBorder="1" applyAlignment="1">
      <alignment horizontal="center"/>
      <protection/>
    </xf>
    <xf numFmtId="2" fontId="6" fillId="0" borderId="34" xfId="0" applyNumberFormat="1" applyFont="1" applyFill="1" applyBorder="1" applyAlignment="1">
      <alignment horizontal="center"/>
    </xf>
    <xf numFmtId="0" fontId="7" fillId="0" borderId="40" xfId="57" applyFont="1" applyFill="1" applyBorder="1" applyAlignment="1">
      <alignment horizontal="left"/>
      <protection/>
    </xf>
    <xf numFmtId="0" fontId="7" fillId="0" borderId="41" xfId="57" applyFont="1" applyFill="1" applyBorder="1" applyAlignment="1">
      <alignment horizontal="left"/>
      <protection/>
    </xf>
    <xf numFmtId="0" fontId="7" fillId="0" borderId="39" xfId="57" applyFont="1" applyFill="1" applyBorder="1" applyAlignment="1">
      <alignment/>
      <protection/>
    </xf>
    <xf numFmtId="0" fontId="7" fillId="0" borderId="34" xfId="57" applyFont="1" applyFill="1" applyBorder="1" applyAlignment="1">
      <alignment/>
      <protection/>
    </xf>
    <xf numFmtId="0" fontId="7" fillId="0" borderId="40" xfId="57" applyFont="1" applyFill="1" applyBorder="1" applyAlignment="1">
      <alignment/>
      <protection/>
    </xf>
    <xf numFmtId="0" fontId="3" fillId="0" borderId="0" xfId="46" applyFill="1">
      <alignment/>
      <protection/>
    </xf>
    <xf numFmtId="2" fontId="7" fillId="0" borderId="40" xfId="64" applyNumberFormat="1" applyFont="1" applyFill="1" applyBorder="1" applyAlignment="1">
      <alignment horizontal="center"/>
      <protection/>
    </xf>
    <xf numFmtId="0" fontId="7" fillId="0" borderId="34" xfId="57" applyFont="1" applyFill="1" applyBorder="1" applyAlignment="1">
      <alignment horizontal="left"/>
      <protection/>
    </xf>
    <xf numFmtId="2" fontId="7" fillId="0" borderId="35" xfId="56" applyNumberFormat="1" applyFont="1" applyFill="1" applyBorder="1" applyAlignment="1">
      <alignment horizontal="center"/>
      <protection/>
    </xf>
    <xf numFmtId="2" fontId="7" fillId="0" borderId="0" xfId="57" applyNumberFormat="1" applyFont="1" applyFill="1" applyBorder="1" applyAlignment="1">
      <alignment horizontal="center"/>
      <protection/>
    </xf>
    <xf numFmtId="1" fontId="7" fillId="0" borderId="0" xfId="57" applyNumberFormat="1" applyFont="1" applyFill="1" applyBorder="1" applyAlignment="1">
      <alignment horizontal="center"/>
      <protection/>
    </xf>
    <xf numFmtId="2" fontId="7" fillId="0" borderId="45" xfId="57" applyNumberFormat="1" applyFont="1" applyFill="1" applyBorder="1" applyAlignment="1">
      <alignment horizontal="center"/>
      <protection/>
    </xf>
    <xf numFmtId="2" fontId="7" fillId="0" borderId="0" xfId="46" applyNumberFormat="1" applyFont="1" applyFill="1" applyBorder="1" applyAlignment="1">
      <alignment horizontal="center"/>
      <protection/>
    </xf>
    <xf numFmtId="2" fontId="7" fillId="0" borderId="45" xfId="46" applyNumberFormat="1" applyFont="1" applyFill="1" applyBorder="1" applyAlignment="1">
      <alignment horizontal="center"/>
      <protection/>
    </xf>
    <xf numFmtId="0" fontId="7" fillId="0" borderId="40" xfId="56" applyFont="1" applyFill="1" applyBorder="1" applyAlignment="1">
      <alignment/>
      <protection/>
    </xf>
    <xf numFmtId="49" fontId="7" fillId="0" borderId="34" xfId="69" applyNumberFormat="1" applyFont="1" applyFill="1" applyBorder="1" applyAlignment="1">
      <alignment horizontal="left" wrapText="1"/>
      <protection/>
    </xf>
    <xf numFmtId="0" fontId="7" fillId="0" borderId="40" xfId="69" applyFont="1" applyFill="1" applyBorder="1" applyAlignment="1">
      <alignment horizontal="left" wrapText="1"/>
      <protection/>
    </xf>
    <xf numFmtId="2" fontId="7" fillId="0" borderId="41" xfId="66" applyNumberFormat="1" applyFont="1" applyFill="1" applyBorder="1" applyAlignment="1">
      <alignment horizontal="center"/>
      <protection/>
    </xf>
    <xf numFmtId="1" fontId="7" fillId="0" borderId="42" xfId="69" applyNumberFormat="1" applyFont="1" applyFill="1" applyBorder="1" applyAlignment="1">
      <alignment horizontal="center"/>
      <protection/>
    </xf>
    <xf numFmtId="2" fontId="7" fillId="0" borderId="39" xfId="64" applyNumberFormat="1" applyFont="1" applyFill="1" applyBorder="1" applyAlignment="1">
      <alignment horizontal="center"/>
      <protection/>
    </xf>
    <xf numFmtId="2" fontId="7" fillId="0" borderId="35" xfId="64" applyNumberFormat="1" applyFont="1" applyFill="1" applyBorder="1" applyAlignment="1">
      <alignment horizontal="center"/>
      <protection/>
    </xf>
    <xf numFmtId="2" fontId="7" fillId="0" borderId="34" xfId="64" applyNumberFormat="1" applyFont="1" applyFill="1" applyBorder="1" applyAlignment="1">
      <alignment horizontal="center"/>
      <protection/>
    </xf>
    <xf numFmtId="0" fontId="7" fillId="0" borderId="40" xfId="67" applyFont="1" applyFill="1" applyBorder="1" applyAlignment="1">
      <alignment horizontal="left" wrapText="1"/>
      <protection/>
    </xf>
    <xf numFmtId="1" fontId="7" fillId="0" borderId="42" xfId="67" applyNumberFormat="1" applyFont="1" applyFill="1" applyBorder="1" applyAlignment="1">
      <alignment horizontal="center"/>
      <protection/>
    </xf>
    <xf numFmtId="2" fontId="7" fillId="0" borderId="34" xfId="67" applyNumberFormat="1" applyFont="1" applyFill="1" applyBorder="1" applyAlignment="1">
      <alignment horizontal="center"/>
      <protection/>
    </xf>
    <xf numFmtId="49" fontId="7" fillId="0" borderId="40" xfId="69" applyNumberFormat="1" applyFont="1" applyFill="1" applyBorder="1" applyAlignment="1">
      <alignment horizontal="left" wrapText="1"/>
      <protection/>
    </xf>
    <xf numFmtId="0" fontId="7" fillId="0" borderId="40" xfId="59" applyFont="1" applyFill="1" applyBorder="1" applyAlignment="1">
      <alignment horizontal="left" wrapText="1"/>
      <protection/>
    </xf>
    <xf numFmtId="0" fontId="7" fillId="0" borderId="41" xfId="59" applyFont="1" applyFill="1" applyBorder="1" applyAlignment="1">
      <alignment horizontal="left" wrapText="1"/>
      <protection/>
    </xf>
    <xf numFmtId="0" fontId="7" fillId="0" borderId="43" xfId="57" applyFont="1" applyFill="1" applyBorder="1" applyAlignment="1">
      <alignment horizontal="left" wrapText="1"/>
      <protection/>
    </xf>
    <xf numFmtId="49" fontId="7" fillId="0" borderId="43" xfId="69" applyNumberFormat="1" applyFont="1" applyFill="1" applyBorder="1" applyAlignment="1">
      <alignment horizontal="left" wrapText="1"/>
      <protection/>
    </xf>
    <xf numFmtId="49" fontId="7" fillId="0" borderId="43" xfId="69" applyNumberFormat="1" applyFont="1" applyFill="1" applyBorder="1" applyAlignment="1" applyProtection="1">
      <alignment horizontal="left" wrapText="1"/>
      <protection locked="0"/>
    </xf>
    <xf numFmtId="0" fontId="7" fillId="0" borderId="43" xfId="57" applyFont="1" applyFill="1" applyBorder="1" applyAlignment="1">
      <alignment/>
      <protection/>
    </xf>
    <xf numFmtId="0" fontId="7" fillId="0" borderId="43" xfId="56" applyFont="1" applyFill="1" applyBorder="1" applyAlignment="1">
      <alignment horizontal="left"/>
      <protection/>
    </xf>
    <xf numFmtId="49" fontId="7" fillId="0" borderId="34" xfId="69" applyNumberFormat="1" applyFont="1" applyFill="1" applyBorder="1" applyAlignment="1">
      <alignment horizontal="left"/>
      <protection/>
    </xf>
    <xf numFmtId="49" fontId="7" fillId="0" borderId="43" xfId="69" applyNumberFormat="1" applyFont="1" applyFill="1" applyBorder="1" applyAlignment="1">
      <alignment horizontal="left"/>
      <protection/>
    </xf>
    <xf numFmtId="49" fontId="7" fillId="0" borderId="34" xfId="69" applyNumberFormat="1" applyFont="1" applyFill="1" applyBorder="1" applyAlignment="1">
      <alignment wrapText="1"/>
      <protection/>
    </xf>
    <xf numFmtId="0" fontId="7" fillId="0" borderId="43" xfId="57" applyFont="1" applyFill="1" applyBorder="1" applyAlignment="1">
      <alignment horizontal="left"/>
      <protection/>
    </xf>
    <xf numFmtId="0" fontId="7" fillId="0" borderId="43" xfId="69" applyFont="1" applyFill="1" applyBorder="1" applyAlignment="1">
      <alignment horizontal="left" wrapText="1"/>
      <protection/>
    </xf>
    <xf numFmtId="0" fontId="7" fillId="0" borderId="39" xfId="57" applyFont="1" applyFill="1" applyBorder="1" applyAlignment="1">
      <alignment horizontal="left"/>
      <protection/>
    </xf>
    <xf numFmtId="0" fontId="7" fillId="0" borderId="43" xfId="67" applyFont="1" applyFill="1" applyBorder="1" applyAlignment="1">
      <alignment horizontal="left" wrapText="1"/>
      <protection/>
    </xf>
    <xf numFmtId="2" fontId="7" fillId="0" borderId="41" xfId="67" applyNumberFormat="1" applyFont="1" applyFill="1" applyBorder="1" applyAlignment="1">
      <alignment horizontal="center"/>
      <protection/>
    </xf>
    <xf numFmtId="2" fontId="7" fillId="0" borderId="46" xfId="66" applyNumberFormat="1" applyFont="1" applyFill="1" applyBorder="1" applyAlignment="1">
      <alignment horizontal="center"/>
      <protection/>
    </xf>
    <xf numFmtId="1" fontId="7" fillId="0" borderId="47" xfId="69" applyNumberFormat="1" applyFont="1" applyFill="1" applyBorder="1" applyAlignment="1">
      <alignment horizontal="center"/>
      <protection/>
    </xf>
    <xf numFmtId="2" fontId="7" fillId="0" borderId="48" xfId="64" applyNumberFormat="1" applyFont="1" applyFill="1" applyBorder="1" applyAlignment="1">
      <alignment horizontal="center"/>
      <protection/>
    </xf>
    <xf numFmtId="2" fontId="7" fillId="0" borderId="49" xfId="64" applyNumberFormat="1" applyFont="1" applyFill="1" applyBorder="1" applyAlignment="1">
      <alignment horizontal="center"/>
      <protection/>
    </xf>
    <xf numFmtId="2" fontId="7" fillId="0" borderId="50" xfId="64" applyNumberFormat="1" applyFont="1" applyFill="1" applyBorder="1" applyAlignment="1">
      <alignment horizontal="center"/>
      <protection/>
    </xf>
    <xf numFmtId="0" fontId="7" fillId="0" borderId="40" xfId="69" applyFont="1" applyFill="1" applyBorder="1" applyAlignment="1">
      <alignment horizontal="left"/>
      <protection/>
    </xf>
    <xf numFmtId="0" fontId="7" fillId="0" borderId="48" xfId="57" applyFont="1" applyFill="1" applyBorder="1" applyAlignment="1">
      <alignment horizontal="left" wrapText="1"/>
      <protection/>
    </xf>
    <xf numFmtId="49" fontId="7" fillId="0" borderId="49" xfId="69" applyNumberFormat="1" applyFont="1" applyFill="1" applyBorder="1" applyAlignment="1">
      <alignment horizontal="left" wrapText="1"/>
      <protection/>
    </xf>
    <xf numFmtId="49" fontId="7" fillId="0" borderId="50" xfId="69" applyNumberFormat="1" applyFont="1" applyFill="1" applyBorder="1" applyAlignment="1">
      <alignment horizontal="left" wrapText="1"/>
      <protection/>
    </xf>
    <xf numFmtId="2" fontId="7" fillId="0" borderId="46" xfId="69" applyNumberFormat="1" applyFont="1" applyFill="1" applyBorder="1" applyAlignment="1">
      <alignment horizontal="center"/>
      <protection/>
    </xf>
    <xf numFmtId="2" fontId="7" fillId="0" borderId="48" xfId="57" applyNumberFormat="1" applyFont="1" applyFill="1" applyBorder="1" applyAlignment="1">
      <alignment horizontal="center"/>
      <protection/>
    </xf>
    <xf numFmtId="2" fontId="7" fillId="0" borderId="51" xfId="57" applyNumberFormat="1" applyFont="1" applyFill="1" applyBorder="1" applyAlignment="1">
      <alignment horizontal="center"/>
      <protection/>
    </xf>
    <xf numFmtId="0" fontId="7" fillId="0" borderId="46" xfId="57" applyFont="1" applyFill="1" applyBorder="1" applyAlignment="1">
      <alignment horizontal="left" wrapText="1"/>
      <protection/>
    </xf>
    <xf numFmtId="0" fontId="7" fillId="0" borderId="52" xfId="57" applyFont="1" applyFill="1" applyBorder="1" applyAlignment="1">
      <alignment horizontal="left" wrapText="1"/>
      <protection/>
    </xf>
    <xf numFmtId="0" fontId="7" fillId="0" borderId="35" xfId="57" applyFont="1" applyFill="1" applyBorder="1" applyAlignment="1">
      <alignment horizontal="left" wrapText="1"/>
      <protection/>
    </xf>
    <xf numFmtId="0" fontId="7" fillId="0" borderId="36" xfId="57" applyFont="1" applyFill="1" applyBorder="1" applyAlignment="1">
      <alignment horizontal="left" wrapText="1"/>
      <protection/>
    </xf>
    <xf numFmtId="2" fontId="7" fillId="0" borderId="32" xfId="69" applyNumberFormat="1" applyFont="1" applyFill="1" applyBorder="1" applyAlignment="1">
      <alignment horizontal="center"/>
      <protection/>
    </xf>
    <xf numFmtId="1" fontId="7" fillId="0" borderId="53" xfId="46" applyNumberFormat="1" applyFont="1" applyFill="1" applyBorder="1" applyAlignment="1">
      <alignment horizontal="center"/>
      <protection/>
    </xf>
    <xf numFmtId="2" fontId="7" fillId="0" borderId="52" xfId="57" applyNumberFormat="1" applyFont="1" applyFill="1" applyBorder="1" applyAlignment="1">
      <alignment horizontal="center"/>
      <protection/>
    </xf>
    <xf numFmtId="2" fontId="7" fillId="0" borderId="52" xfId="46" applyNumberFormat="1" applyFont="1" applyFill="1" applyBorder="1" applyAlignment="1">
      <alignment horizontal="center"/>
      <protection/>
    </xf>
    <xf numFmtId="2" fontId="6" fillId="0" borderId="35" xfId="0" applyNumberFormat="1" applyFont="1" applyFill="1" applyBorder="1" applyAlignment="1">
      <alignment horizontal="center"/>
    </xf>
    <xf numFmtId="0" fontId="7" fillId="0" borderId="32" xfId="57" applyFont="1" applyFill="1" applyBorder="1" applyAlignment="1">
      <alignment horizontal="left" wrapText="1"/>
      <protection/>
    </xf>
    <xf numFmtId="0" fontId="7" fillId="0" borderId="0" xfId="46" applyFont="1">
      <alignment/>
      <protection/>
    </xf>
    <xf numFmtId="2" fontId="7" fillId="0" borderId="0" xfId="46" applyNumberFormat="1" applyFont="1" applyAlignment="1">
      <alignment horizontal="center"/>
      <protection/>
    </xf>
    <xf numFmtId="1" fontId="7" fillId="0" borderId="0" xfId="46" applyNumberFormat="1" applyFont="1" applyAlignment="1">
      <alignment horizontal="center"/>
      <protection/>
    </xf>
    <xf numFmtId="2" fontId="7" fillId="0" borderId="0" xfId="46" applyNumberFormat="1" applyFont="1" applyFill="1" applyAlignment="1">
      <alignment horizontal="center"/>
      <protection/>
    </xf>
    <xf numFmtId="0" fontId="10" fillId="0" borderId="0" xfId="46" applyFont="1">
      <alignment/>
      <protection/>
    </xf>
    <xf numFmtId="0" fontId="0" fillId="0" borderId="0" xfId="0" applyFill="1" applyAlignment="1">
      <alignment/>
    </xf>
    <xf numFmtId="0" fontId="27" fillId="0" borderId="0" xfId="46" applyFont="1">
      <alignmen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All variable position details 25.05.2009" xfId="59"/>
    <cellStyle name="Note" xfId="60"/>
    <cellStyle name="Output" xfId="61"/>
    <cellStyle name="Percent" xfId="62"/>
    <cellStyle name="Standard 10" xfId="63"/>
    <cellStyle name="Standard 10 2" xfId="64"/>
    <cellStyle name="Standard 2" xfId="65"/>
    <cellStyle name="Standard 2 2" xfId="66"/>
    <cellStyle name="Standard 4" xfId="67"/>
    <cellStyle name="Standard 6" xfId="68"/>
    <cellStyle name="Standard 8" xfId="69"/>
    <cellStyle name="Standard 8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76"/>
  <sheetViews>
    <sheetView tabSelected="1" zoomScale="90" zoomScaleNormal="90" zoomScalePageLayoutView="0" workbookViewId="0" topLeftCell="A1">
      <selection activeCell="C443" sqref="C443"/>
    </sheetView>
  </sheetViews>
  <sheetFormatPr defaultColWidth="11.57421875" defaultRowHeight="12.75"/>
  <cols>
    <col min="1" max="1" width="12.140625" style="1" customWidth="1"/>
    <col min="2" max="2" width="23.421875" style="1" customWidth="1"/>
    <col min="3" max="3" width="27.421875" style="1" customWidth="1"/>
    <col min="4" max="4" width="8.8515625" style="2" customWidth="1"/>
    <col min="5" max="5" width="9.421875" style="2" customWidth="1"/>
    <col min="6" max="6" width="7.8515625" style="3" customWidth="1"/>
    <col min="7" max="7" width="4.421875" style="2" customWidth="1"/>
    <col min="8" max="8" width="4.421875" style="4" customWidth="1"/>
    <col min="9" max="11" width="4.421875" style="2" customWidth="1"/>
    <col min="12" max="12" width="8.8515625" style="2" customWidth="1"/>
    <col min="13" max="13" width="11.28125" style="2" customWidth="1"/>
    <col min="14" max="14" width="73.28125" style="1" customWidth="1"/>
    <col min="15" max="16384" width="11.421875" style="1" customWidth="1"/>
  </cols>
  <sheetData>
    <row r="1" spans="1:14" ht="23.25" customHeight="1">
      <c r="A1" s="5" t="s">
        <v>93</v>
      </c>
      <c r="B1" s="6"/>
      <c r="C1" s="6"/>
      <c r="D1" s="7"/>
      <c r="E1" s="7"/>
      <c r="F1" s="8"/>
      <c r="G1" s="7"/>
      <c r="H1" s="7"/>
      <c r="I1" s="7"/>
      <c r="J1" s="7"/>
      <c r="K1" s="7"/>
      <c r="L1" s="7"/>
      <c r="M1" s="7"/>
      <c r="N1" s="9"/>
    </row>
    <row r="2" spans="1:14" ht="60" customHeight="1">
      <c r="A2" s="10"/>
      <c r="B2" s="11"/>
      <c r="C2" s="12"/>
      <c r="D2" s="13"/>
      <c r="E2" s="13"/>
      <c r="F2" s="14"/>
      <c r="G2" s="15" t="s">
        <v>94</v>
      </c>
      <c r="H2" s="16" t="s">
        <v>95</v>
      </c>
      <c r="I2" s="16" t="s">
        <v>96</v>
      </c>
      <c r="J2" s="16" t="s">
        <v>97</v>
      </c>
      <c r="K2" s="17" t="s">
        <v>98</v>
      </c>
      <c r="L2" s="18" t="s">
        <v>99</v>
      </c>
      <c r="M2" s="19" t="s">
        <v>99</v>
      </c>
      <c r="N2" s="20"/>
    </row>
    <row r="3" spans="1:14" ht="97.5" customHeight="1">
      <c r="A3" s="21" t="s">
        <v>100</v>
      </c>
      <c r="B3" s="22" t="s">
        <v>101</v>
      </c>
      <c r="C3" s="23" t="s">
        <v>102</v>
      </c>
      <c r="D3" s="24" t="s">
        <v>103</v>
      </c>
      <c r="E3" s="24" t="s">
        <v>104</v>
      </c>
      <c r="F3" s="25" t="s">
        <v>105</v>
      </c>
      <c r="G3" s="26" t="s">
        <v>106</v>
      </c>
      <c r="H3" s="27" t="s">
        <v>107</v>
      </c>
      <c r="I3" s="27" t="s">
        <v>108</v>
      </c>
      <c r="J3" s="27" t="s">
        <v>109</v>
      </c>
      <c r="K3" s="28" t="s">
        <v>110</v>
      </c>
      <c r="L3" s="29" t="s">
        <v>111</v>
      </c>
      <c r="M3" s="30" t="s">
        <v>112</v>
      </c>
      <c r="N3" s="31" t="s">
        <v>113</v>
      </c>
    </row>
    <row r="4" spans="1:14" ht="15">
      <c r="A4" s="32" t="s">
        <v>71</v>
      </c>
      <c r="B4" s="33" t="s">
        <v>114</v>
      </c>
      <c r="C4" s="34" t="s">
        <v>115</v>
      </c>
      <c r="D4" s="35">
        <v>-1.315</v>
      </c>
      <c r="E4" s="35">
        <v>34.8783333</v>
      </c>
      <c r="F4" s="36">
        <v>21</v>
      </c>
      <c r="G4" s="37" t="s">
        <v>2</v>
      </c>
      <c r="H4" s="38" t="s">
        <v>2</v>
      </c>
      <c r="I4" s="39" t="s">
        <v>2</v>
      </c>
      <c r="J4" s="40">
        <v>0.333</v>
      </c>
      <c r="K4" s="41" t="s">
        <v>2</v>
      </c>
      <c r="L4" s="37">
        <v>0.333</v>
      </c>
      <c r="M4" s="42">
        <v>0.5551110000000001</v>
      </c>
      <c r="N4" s="43" t="s">
        <v>116</v>
      </c>
    </row>
    <row r="5" spans="1:14" ht="15">
      <c r="A5" s="44" t="s">
        <v>71</v>
      </c>
      <c r="B5" s="45" t="s">
        <v>114</v>
      </c>
      <c r="C5" s="46" t="s">
        <v>117</v>
      </c>
      <c r="D5" s="47">
        <v>3.678539</v>
      </c>
      <c r="E5" s="47">
        <v>32.489059</v>
      </c>
      <c r="F5" s="48">
        <v>66</v>
      </c>
      <c r="G5" s="49" t="s">
        <v>2</v>
      </c>
      <c r="H5" s="50" t="s">
        <v>2</v>
      </c>
      <c r="I5" s="38">
        <v>0</v>
      </c>
      <c r="J5" s="38">
        <v>0.17</v>
      </c>
      <c r="K5" s="51">
        <v>0</v>
      </c>
      <c r="L5" s="49">
        <v>0.17</v>
      </c>
      <c r="M5" s="52">
        <v>0.3111</v>
      </c>
      <c r="N5" s="53" t="s">
        <v>118</v>
      </c>
    </row>
    <row r="6" spans="1:14" ht="15">
      <c r="A6" s="44" t="s">
        <v>71</v>
      </c>
      <c r="B6" s="45" t="s">
        <v>114</v>
      </c>
      <c r="C6" s="46" t="s">
        <v>119</v>
      </c>
      <c r="D6" s="47">
        <v>3.678539</v>
      </c>
      <c r="E6" s="47">
        <v>32.489059</v>
      </c>
      <c r="F6" s="48">
        <v>60</v>
      </c>
      <c r="G6" s="49" t="s">
        <v>2</v>
      </c>
      <c r="H6" s="50" t="s">
        <v>2</v>
      </c>
      <c r="I6" s="38" t="s">
        <v>2</v>
      </c>
      <c r="J6" s="38">
        <v>0.217</v>
      </c>
      <c r="K6" s="51" t="s">
        <v>2</v>
      </c>
      <c r="L6" s="49">
        <v>0.217</v>
      </c>
      <c r="M6" s="52">
        <v>0.386911</v>
      </c>
      <c r="N6" s="53" t="s">
        <v>120</v>
      </c>
    </row>
    <row r="7" spans="1:14" ht="15">
      <c r="A7" s="44" t="s">
        <v>71</v>
      </c>
      <c r="B7" s="45" t="s">
        <v>114</v>
      </c>
      <c r="C7" s="54" t="s">
        <v>121</v>
      </c>
      <c r="D7" s="55">
        <v>3.67347</v>
      </c>
      <c r="E7" s="55">
        <v>32.49094</v>
      </c>
      <c r="F7" s="56">
        <v>44</v>
      </c>
      <c r="G7" s="57">
        <v>0</v>
      </c>
      <c r="H7" s="58">
        <v>0</v>
      </c>
      <c r="I7" s="58">
        <v>0</v>
      </c>
      <c r="J7" s="58">
        <v>0.22727272727272702</v>
      </c>
      <c r="K7" s="59">
        <v>0</v>
      </c>
      <c r="L7" s="49">
        <v>0.22727272727272702</v>
      </c>
      <c r="M7" s="52">
        <v>0.4028925619834707</v>
      </c>
      <c r="N7" s="60" t="s">
        <v>122</v>
      </c>
    </row>
    <row r="8" spans="1:14" ht="15">
      <c r="A8" s="44" t="s">
        <v>71</v>
      </c>
      <c r="B8" s="61" t="s">
        <v>123</v>
      </c>
      <c r="C8" s="62" t="s">
        <v>124</v>
      </c>
      <c r="D8" s="47">
        <v>17.6985</v>
      </c>
      <c r="E8" s="63">
        <v>-14.6594</v>
      </c>
      <c r="F8" s="64">
        <v>40</v>
      </c>
      <c r="G8" s="49">
        <v>0.05</v>
      </c>
      <c r="H8" s="50">
        <v>0</v>
      </c>
      <c r="I8" s="50">
        <v>0</v>
      </c>
      <c r="J8" s="50">
        <v>0</v>
      </c>
      <c r="K8" s="65">
        <v>0</v>
      </c>
      <c r="L8" s="49">
        <v>0.05</v>
      </c>
      <c r="M8" s="52">
        <v>0.0975</v>
      </c>
      <c r="N8" s="66" t="s">
        <v>125</v>
      </c>
    </row>
    <row r="9" spans="1:14" ht="15">
      <c r="A9" s="44" t="s">
        <v>71</v>
      </c>
      <c r="B9" s="61" t="s">
        <v>123</v>
      </c>
      <c r="C9" s="62" t="s">
        <v>126</v>
      </c>
      <c r="D9" s="63">
        <v>15.99</v>
      </c>
      <c r="E9" s="63">
        <v>-16.34</v>
      </c>
      <c r="F9" s="64">
        <v>72</v>
      </c>
      <c r="G9" s="67">
        <v>0.014</v>
      </c>
      <c r="H9" s="50">
        <v>0</v>
      </c>
      <c r="I9" s="50">
        <v>0</v>
      </c>
      <c r="J9" s="50">
        <v>0</v>
      </c>
      <c r="K9" s="65">
        <v>0</v>
      </c>
      <c r="L9" s="49">
        <v>0.014</v>
      </c>
      <c r="M9" s="52">
        <v>0.027804000000000002</v>
      </c>
      <c r="N9" s="66" t="s">
        <v>127</v>
      </c>
    </row>
    <row r="10" spans="1:14" ht="15">
      <c r="A10" s="44" t="s">
        <v>71</v>
      </c>
      <c r="B10" s="61" t="s">
        <v>123</v>
      </c>
      <c r="C10" s="62" t="s">
        <v>128</v>
      </c>
      <c r="D10" s="63">
        <v>12.58</v>
      </c>
      <c r="E10" s="63">
        <v>-16.98</v>
      </c>
      <c r="F10" s="64">
        <v>138</v>
      </c>
      <c r="G10" s="67">
        <v>0.08700000000000001</v>
      </c>
      <c r="H10" s="50">
        <v>0</v>
      </c>
      <c r="I10" s="50">
        <v>0</v>
      </c>
      <c r="J10" s="50">
        <v>0.00725</v>
      </c>
      <c r="K10" s="65">
        <v>0</v>
      </c>
      <c r="L10" s="49">
        <v>0.09425000000000001</v>
      </c>
      <c r="M10" s="52">
        <v>0.17961693750000002</v>
      </c>
      <c r="N10" s="66" t="s">
        <v>127</v>
      </c>
    </row>
    <row r="11" spans="1:14" ht="15">
      <c r="A11" s="44" t="s">
        <v>71</v>
      </c>
      <c r="B11" s="68" t="s">
        <v>123</v>
      </c>
      <c r="C11" s="46" t="s">
        <v>129</v>
      </c>
      <c r="D11" s="47">
        <v>12.1522222</v>
      </c>
      <c r="E11" s="47">
        <v>-15.1961111</v>
      </c>
      <c r="F11" s="48">
        <v>108</v>
      </c>
      <c r="G11" s="49">
        <v>0.06</v>
      </c>
      <c r="H11" s="50" t="s">
        <v>2</v>
      </c>
      <c r="I11" s="38">
        <v>0</v>
      </c>
      <c r="J11" s="38">
        <v>0</v>
      </c>
      <c r="K11" s="51">
        <v>0</v>
      </c>
      <c r="L11" s="49">
        <v>0.06</v>
      </c>
      <c r="M11" s="52">
        <v>0.11639999999999999</v>
      </c>
      <c r="N11" s="53" t="s">
        <v>130</v>
      </c>
    </row>
    <row r="12" spans="1:14" ht="15">
      <c r="A12" s="44" t="s">
        <v>71</v>
      </c>
      <c r="B12" s="61" t="s">
        <v>123</v>
      </c>
      <c r="C12" s="62" t="s">
        <v>129</v>
      </c>
      <c r="D12" s="63">
        <v>12.95</v>
      </c>
      <c r="E12" s="63">
        <v>-15.64</v>
      </c>
      <c r="F12" s="64">
        <v>162</v>
      </c>
      <c r="G12" s="67">
        <v>0.037</v>
      </c>
      <c r="H12" s="50">
        <v>0</v>
      </c>
      <c r="I12" s="50">
        <v>0</v>
      </c>
      <c r="J12" s="50">
        <v>0.00617</v>
      </c>
      <c r="K12" s="65">
        <v>0</v>
      </c>
      <c r="L12" s="49">
        <v>0.04317</v>
      </c>
      <c r="M12" s="52">
        <v>0.0844763511</v>
      </c>
      <c r="N12" s="66" t="s">
        <v>127</v>
      </c>
    </row>
    <row r="13" spans="1:14" ht="15">
      <c r="A13" s="44" t="s">
        <v>71</v>
      </c>
      <c r="B13" s="61" t="s">
        <v>123</v>
      </c>
      <c r="C13" s="62" t="s">
        <v>131</v>
      </c>
      <c r="D13" s="63">
        <v>12.11</v>
      </c>
      <c r="E13" s="63">
        <v>-15.78</v>
      </c>
      <c r="F13" s="64">
        <v>68</v>
      </c>
      <c r="G13" s="67">
        <v>0.044</v>
      </c>
      <c r="H13" s="50">
        <v>0</v>
      </c>
      <c r="I13" s="50">
        <v>0</v>
      </c>
      <c r="J13" s="50">
        <v>0</v>
      </c>
      <c r="K13" s="65">
        <v>0</v>
      </c>
      <c r="L13" s="49">
        <v>0.044</v>
      </c>
      <c r="M13" s="52">
        <v>0.08606399999999999</v>
      </c>
      <c r="N13" s="66" t="s">
        <v>127</v>
      </c>
    </row>
    <row r="14" spans="1:14" ht="15">
      <c r="A14" s="44" t="s">
        <v>71</v>
      </c>
      <c r="B14" s="61" t="s">
        <v>123</v>
      </c>
      <c r="C14" s="62" t="s">
        <v>132</v>
      </c>
      <c r="D14" s="63">
        <v>12.62</v>
      </c>
      <c r="E14" s="63">
        <v>-15.92</v>
      </c>
      <c r="F14" s="64">
        <v>40</v>
      </c>
      <c r="G14" s="67">
        <v>0.17500000000000002</v>
      </c>
      <c r="H14" s="50">
        <v>0</v>
      </c>
      <c r="I14" s="50">
        <v>0</v>
      </c>
      <c r="J14" s="50">
        <v>0</v>
      </c>
      <c r="K14" s="65">
        <v>0</v>
      </c>
      <c r="L14" s="49">
        <v>0.17500000000000002</v>
      </c>
      <c r="M14" s="52">
        <v>0.319375</v>
      </c>
      <c r="N14" s="66" t="s">
        <v>127</v>
      </c>
    </row>
    <row r="15" spans="1:14" ht="15">
      <c r="A15" s="44" t="s">
        <v>71</v>
      </c>
      <c r="B15" s="68" t="s">
        <v>123</v>
      </c>
      <c r="C15" s="46" t="s">
        <v>133</v>
      </c>
      <c r="D15" s="47">
        <v>12.1522222</v>
      </c>
      <c r="E15" s="47">
        <v>-15.1961111</v>
      </c>
      <c r="F15" s="48">
        <v>306</v>
      </c>
      <c r="G15" s="49">
        <v>0.03</v>
      </c>
      <c r="H15" s="50" t="s">
        <v>2</v>
      </c>
      <c r="I15" s="38">
        <v>0</v>
      </c>
      <c r="J15" s="38">
        <v>0</v>
      </c>
      <c r="K15" s="51">
        <v>0</v>
      </c>
      <c r="L15" s="49">
        <v>0.03</v>
      </c>
      <c r="M15" s="52">
        <v>0.05909999999999999</v>
      </c>
      <c r="N15" s="53" t="s">
        <v>130</v>
      </c>
    </row>
    <row r="16" spans="1:14" ht="15">
      <c r="A16" s="44" t="s">
        <v>71</v>
      </c>
      <c r="B16" s="68" t="s">
        <v>123</v>
      </c>
      <c r="C16" s="46" t="s">
        <v>134</v>
      </c>
      <c r="D16" s="47">
        <v>12.1522222</v>
      </c>
      <c r="E16" s="47">
        <v>-15.1961111</v>
      </c>
      <c r="F16" s="48">
        <v>192</v>
      </c>
      <c r="G16" s="49">
        <v>0.01</v>
      </c>
      <c r="H16" s="50" t="s">
        <v>2</v>
      </c>
      <c r="I16" s="38">
        <v>0</v>
      </c>
      <c r="J16" s="38">
        <v>0</v>
      </c>
      <c r="K16" s="51">
        <v>0</v>
      </c>
      <c r="L16" s="49">
        <v>0.01</v>
      </c>
      <c r="M16" s="52">
        <v>0.0199</v>
      </c>
      <c r="N16" s="53" t="s">
        <v>130</v>
      </c>
    </row>
    <row r="17" spans="1:14" ht="15">
      <c r="A17" s="44" t="s">
        <v>71</v>
      </c>
      <c r="B17" s="61" t="s">
        <v>123</v>
      </c>
      <c r="C17" s="62" t="s">
        <v>135</v>
      </c>
      <c r="D17" s="63">
        <v>12.65</v>
      </c>
      <c r="E17" s="63">
        <v>-17.06</v>
      </c>
      <c r="F17" s="64">
        <v>30</v>
      </c>
      <c r="G17" s="67">
        <v>0.233</v>
      </c>
      <c r="H17" s="69">
        <v>0</v>
      </c>
      <c r="I17" s="50">
        <v>0</v>
      </c>
      <c r="J17" s="50">
        <v>0</v>
      </c>
      <c r="K17" s="65">
        <v>0</v>
      </c>
      <c r="L17" s="49">
        <v>0.233</v>
      </c>
      <c r="M17" s="52">
        <v>0.41171100000000005</v>
      </c>
      <c r="N17" s="66" t="s">
        <v>127</v>
      </c>
    </row>
    <row r="18" spans="1:14" ht="15">
      <c r="A18" s="44" t="s">
        <v>71</v>
      </c>
      <c r="B18" s="61" t="s">
        <v>123</v>
      </c>
      <c r="C18" s="62" t="s">
        <v>136</v>
      </c>
      <c r="D18" s="63">
        <v>13.44</v>
      </c>
      <c r="E18" s="63">
        <v>-16.7</v>
      </c>
      <c r="F18" s="64">
        <v>36</v>
      </c>
      <c r="G18" s="67">
        <v>0.194</v>
      </c>
      <c r="H18" s="69">
        <v>0</v>
      </c>
      <c r="I18" s="50">
        <v>0</v>
      </c>
      <c r="J18" s="50">
        <v>0</v>
      </c>
      <c r="K18" s="65">
        <v>0</v>
      </c>
      <c r="L18" s="49">
        <v>0.194</v>
      </c>
      <c r="M18" s="52">
        <v>0.350364</v>
      </c>
      <c r="N18" s="66" t="s">
        <v>127</v>
      </c>
    </row>
    <row r="19" spans="1:14" ht="15">
      <c r="A19" s="44" t="s">
        <v>71</v>
      </c>
      <c r="B19" s="61" t="s">
        <v>137</v>
      </c>
      <c r="C19" s="62" t="s">
        <v>138</v>
      </c>
      <c r="D19" s="47">
        <v>23.5729</v>
      </c>
      <c r="E19" s="63">
        <v>-17.8682</v>
      </c>
      <c r="F19" s="64">
        <v>38</v>
      </c>
      <c r="G19" s="49">
        <v>0.026000000000000002</v>
      </c>
      <c r="H19" s="69">
        <v>0</v>
      </c>
      <c r="I19" s="50">
        <v>0</v>
      </c>
      <c r="J19" s="50">
        <v>0</v>
      </c>
      <c r="K19" s="65">
        <v>0</v>
      </c>
      <c r="L19" s="49">
        <v>0.026000000000000002</v>
      </c>
      <c r="M19" s="52">
        <v>0.05132400000000001</v>
      </c>
      <c r="N19" s="66" t="s">
        <v>125</v>
      </c>
    </row>
    <row r="20" spans="1:14" ht="15">
      <c r="A20" s="44" t="s">
        <v>71</v>
      </c>
      <c r="B20" s="61" t="s">
        <v>139</v>
      </c>
      <c r="C20" s="62" t="s">
        <v>140</v>
      </c>
      <c r="D20" s="47">
        <v>24.0488</v>
      </c>
      <c r="E20" s="63">
        <v>-23.4223</v>
      </c>
      <c r="F20" s="64">
        <v>40</v>
      </c>
      <c r="G20" s="49">
        <v>0.075</v>
      </c>
      <c r="H20" s="69">
        <v>0</v>
      </c>
      <c r="I20" s="50">
        <v>0</v>
      </c>
      <c r="J20" s="50">
        <v>0</v>
      </c>
      <c r="K20" s="65">
        <v>0</v>
      </c>
      <c r="L20" s="49">
        <v>0.075</v>
      </c>
      <c r="M20" s="52">
        <v>0.144375</v>
      </c>
      <c r="N20" s="66" t="s">
        <v>125</v>
      </c>
    </row>
    <row r="21" spans="1:14" ht="15">
      <c r="A21" s="44" t="s">
        <v>71</v>
      </c>
      <c r="B21" s="61" t="s">
        <v>139</v>
      </c>
      <c r="C21" s="62" t="s">
        <v>141</v>
      </c>
      <c r="D21" s="63">
        <v>22.313</v>
      </c>
      <c r="E21" s="63">
        <v>-18.48</v>
      </c>
      <c r="F21" s="48">
        <v>18</v>
      </c>
      <c r="G21" s="67">
        <v>0</v>
      </c>
      <c r="H21" s="69">
        <v>0</v>
      </c>
      <c r="I21" s="50">
        <v>0</v>
      </c>
      <c r="J21" s="50">
        <v>0</v>
      </c>
      <c r="K21" s="65">
        <v>0</v>
      </c>
      <c r="L21" s="49">
        <v>0</v>
      </c>
      <c r="M21" s="52">
        <v>0</v>
      </c>
      <c r="N21" s="60" t="s">
        <v>142</v>
      </c>
    </row>
    <row r="22" spans="1:14" ht="15">
      <c r="A22" s="44" t="s">
        <v>71</v>
      </c>
      <c r="B22" s="61" t="s">
        <v>139</v>
      </c>
      <c r="C22" s="62" t="s">
        <v>143</v>
      </c>
      <c r="D22" s="63">
        <v>22.687</v>
      </c>
      <c r="E22" s="63">
        <v>-22.051</v>
      </c>
      <c r="F22" s="48">
        <v>34</v>
      </c>
      <c r="G22" s="67">
        <v>0.088</v>
      </c>
      <c r="H22" s="69">
        <v>0</v>
      </c>
      <c r="I22" s="50">
        <v>0</v>
      </c>
      <c r="J22" s="50">
        <v>0</v>
      </c>
      <c r="K22" s="65">
        <v>0</v>
      </c>
      <c r="L22" s="49">
        <v>0.088</v>
      </c>
      <c r="M22" s="52">
        <v>0.168256</v>
      </c>
      <c r="N22" s="60" t="s">
        <v>142</v>
      </c>
    </row>
    <row r="23" spans="1:14" ht="15">
      <c r="A23" s="44" t="s">
        <v>71</v>
      </c>
      <c r="B23" s="61" t="s">
        <v>139</v>
      </c>
      <c r="C23" s="62" t="s">
        <v>144</v>
      </c>
      <c r="D23" s="63">
        <v>22.687</v>
      </c>
      <c r="E23" s="63">
        <v>-22.051</v>
      </c>
      <c r="F23" s="48">
        <v>20</v>
      </c>
      <c r="G23" s="67">
        <v>0.2</v>
      </c>
      <c r="H23" s="50">
        <v>0</v>
      </c>
      <c r="I23" s="50">
        <v>0</v>
      </c>
      <c r="J23" s="50">
        <v>0</v>
      </c>
      <c r="K23" s="65">
        <v>0</v>
      </c>
      <c r="L23" s="49">
        <v>0.2</v>
      </c>
      <c r="M23" s="52">
        <v>0.3600000000000001</v>
      </c>
      <c r="N23" s="60" t="s">
        <v>142</v>
      </c>
    </row>
    <row r="24" spans="1:14" ht="15">
      <c r="A24" s="44" t="s">
        <v>71</v>
      </c>
      <c r="B24" s="61" t="s">
        <v>139</v>
      </c>
      <c r="C24" s="62" t="s">
        <v>145</v>
      </c>
      <c r="D24" s="63">
        <v>21.237</v>
      </c>
      <c r="E24" s="63">
        <v>-20.236</v>
      </c>
      <c r="F24" s="48">
        <v>42</v>
      </c>
      <c r="G24" s="67">
        <v>0.024</v>
      </c>
      <c r="H24" s="38">
        <v>0</v>
      </c>
      <c r="I24" s="50">
        <v>0</v>
      </c>
      <c r="J24" s="50">
        <v>0</v>
      </c>
      <c r="K24" s="65">
        <v>0</v>
      </c>
      <c r="L24" s="49">
        <v>0.024</v>
      </c>
      <c r="M24" s="52">
        <v>0.047424</v>
      </c>
      <c r="N24" s="60" t="s">
        <v>142</v>
      </c>
    </row>
    <row r="25" spans="1:14" ht="15">
      <c r="A25" s="44" t="s">
        <v>71</v>
      </c>
      <c r="B25" s="61" t="s">
        <v>139</v>
      </c>
      <c r="C25" s="62" t="s">
        <v>146</v>
      </c>
      <c r="D25" s="63">
        <v>21.237</v>
      </c>
      <c r="E25" s="63">
        <v>-20.236</v>
      </c>
      <c r="F25" s="48">
        <v>52</v>
      </c>
      <c r="G25" s="67">
        <v>0.058</v>
      </c>
      <c r="H25" s="38">
        <v>0</v>
      </c>
      <c r="I25" s="50">
        <v>0</v>
      </c>
      <c r="J25" s="50">
        <v>0</v>
      </c>
      <c r="K25" s="65">
        <v>0</v>
      </c>
      <c r="L25" s="49">
        <v>0.058</v>
      </c>
      <c r="M25" s="52">
        <v>0.112636</v>
      </c>
      <c r="N25" s="60" t="s">
        <v>142</v>
      </c>
    </row>
    <row r="26" spans="1:14" ht="15">
      <c r="A26" s="44" t="s">
        <v>71</v>
      </c>
      <c r="B26" s="61" t="s">
        <v>139</v>
      </c>
      <c r="C26" s="62" t="s">
        <v>147</v>
      </c>
      <c r="D26" s="63">
        <v>23.016</v>
      </c>
      <c r="E26" s="63">
        <v>-24.892</v>
      </c>
      <c r="F26" s="48">
        <v>40</v>
      </c>
      <c r="G26" s="67">
        <v>0</v>
      </c>
      <c r="H26" s="50">
        <v>0</v>
      </c>
      <c r="I26" s="50">
        <v>0</v>
      </c>
      <c r="J26" s="50">
        <v>0</v>
      </c>
      <c r="K26" s="65">
        <v>0</v>
      </c>
      <c r="L26" s="49">
        <v>0</v>
      </c>
      <c r="M26" s="52">
        <v>0</v>
      </c>
      <c r="N26" s="60" t="s">
        <v>142</v>
      </c>
    </row>
    <row r="27" spans="1:14" ht="15">
      <c r="A27" s="44" t="s">
        <v>71</v>
      </c>
      <c r="B27" s="61" t="s">
        <v>139</v>
      </c>
      <c r="C27" s="62" t="s">
        <v>148</v>
      </c>
      <c r="D27" s="63">
        <v>21.368</v>
      </c>
      <c r="E27" s="63">
        <v>-22.01</v>
      </c>
      <c r="F27" s="48">
        <v>38</v>
      </c>
      <c r="G27" s="67">
        <v>0.053</v>
      </c>
      <c r="H27" s="50">
        <v>0</v>
      </c>
      <c r="I27" s="50">
        <v>0</v>
      </c>
      <c r="J27" s="50">
        <v>0</v>
      </c>
      <c r="K27" s="65">
        <v>0</v>
      </c>
      <c r="L27" s="49">
        <v>0.053</v>
      </c>
      <c r="M27" s="52">
        <v>0.103191</v>
      </c>
      <c r="N27" s="60" t="s">
        <v>142</v>
      </c>
    </row>
    <row r="28" spans="1:14" ht="15">
      <c r="A28" s="44" t="s">
        <v>71</v>
      </c>
      <c r="B28" s="61" t="s">
        <v>139</v>
      </c>
      <c r="C28" s="62" t="s">
        <v>149</v>
      </c>
      <c r="D28" s="63">
        <v>24.95</v>
      </c>
      <c r="E28" s="63">
        <v>-20.803</v>
      </c>
      <c r="F28" s="48">
        <v>54</v>
      </c>
      <c r="G28" s="67">
        <v>0.074</v>
      </c>
      <c r="H28" s="50">
        <v>0</v>
      </c>
      <c r="I28" s="50">
        <v>0</v>
      </c>
      <c r="J28" s="50">
        <v>0</v>
      </c>
      <c r="K28" s="65">
        <v>0</v>
      </c>
      <c r="L28" s="49">
        <v>0.074</v>
      </c>
      <c r="M28" s="52">
        <v>0.142524</v>
      </c>
      <c r="N28" s="60" t="s">
        <v>142</v>
      </c>
    </row>
    <row r="29" spans="1:14" ht="15">
      <c r="A29" s="44" t="s">
        <v>71</v>
      </c>
      <c r="B29" s="61" t="s">
        <v>139</v>
      </c>
      <c r="C29" s="62" t="s">
        <v>150</v>
      </c>
      <c r="D29" s="63">
        <v>23.016</v>
      </c>
      <c r="E29" s="63">
        <v>-24.892</v>
      </c>
      <c r="F29" s="48">
        <v>22</v>
      </c>
      <c r="G29" s="67">
        <v>0.045</v>
      </c>
      <c r="H29" s="38">
        <v>0</v>
      </c>
      <c r="I29" s="50">
        <v>0</v>
      </c>
      <c r="J29" s="50">
        <v>0</v>
      </c>
      <c r="K29" s="65">
        <v>0</v>
      </c>
      <c r="L29" s="49">
        <v>0.045</v>
      </c>
      <c r="M29" s="52">
        <v>0.087975</v>
      </c>
      <c r="N29" s="60" t="s">
        <v>142</v>
      </c>
    </row>
    <row r="30" spans="1:14" ht="15">
      <c r="A30" s="44" t="s">
        <v>71</v>
      </c>
      <c r="B30" s="61" t="s">
        <v>139</v>
      </c>
      <c r="C30" s="62" t="s">
        <v>151</v>
      </c>
      <c r="D30" s="63">
        <v>21.412</v>
      </c>
      <c r="E30" s="63">
        <v>-22.964</v>
      </c>
      <c r="F30" s="48">
        <v>22</v>
      </c>
      <c r="G30" s="67">
        <v>0</v>
      </c>
      <c r="H30" s="38">
        <v>0</v>
      </c>
      <c r="I30" s="50">
        <v>0</v>
      </c>
      <c r="J30" s="50">
        <v>0</v>
      </c>
      <c r="K30" s="65">
        <v>0</v>
      </c>
      <c r="L30" s="49">
        <v>0</v>
      </c>
      <c r="M30" s="52">
        <v>0</v>
      </c>
      <c r="N30" s="60" t="s">
        <v>142</v>
      </c>
    </row>
    <row r="31" spans="1:14" ht="15">
      <c r="A31" s="44" t="s">
        <v>71</v>
      </c>
      <c r="B31" s="61" t="s">
        <v>139</v>
      </c>
      <c r="C31" s="62" t="s">
        <v>152</v>
      </c>
      <c r="D31" s="63">
        <v>20.182</v>
      </c>
      <c r="E31" s="63">
        <v>-23.791</v>
      </c>
      <c r="F31" s="48">
        <v>40</v>
      </c>
      <c r="G31" s="67">
        <v>0.025</v>
      </c>
      <c r="H31" s="38">
        <v>0</v>
      </c>
      <c r="I31" s="50">
        <v>0</v>
      </c>
      <c r="J31" s="50">
        <v>0</v>
      </c>
      <c r="K31" s="65">
        <v>0</v>
      </c>
      <c r="L31" s="49">
        <v>0.025</v>
      </c>
      <c r="M31" s="52">
        <v>0.049375</v>
      </c>
      <c r="N31" s="60" t="s">
        <v>142</v>
      </c>
    </row>
    <row r="32" spans="1:14" ht="15">
      <c r="A32" s="44" t="s">
        <v>71</v>
      </c>
      <c r="B32" s="61" t="s">
        <v>139</v>
      </c>
      <c r="C32" s="62" t="s">
        <v>153</v>
      </c>
      <c r="D32" s="63">
        <v>24.95</v>
      </c>
      <c r="E32" s="63">
        <v>-20.803</v>
      </c>
      <c r="F32" s="48">
        <v>30</v>
      </c>
      <c r="G32" s="67">
        <v>0.167</v>
      </c>
      <c r="H32" s="50">
        <v>0</v>
      </c>
      <c r="I32" s="50">
        <v>0</v>
      </c>
      <c r="J32" s="50">
        <v>0</v>
      </c>
      <c r="K32" s="65">
        <v>0</v>
      </c>
      <c r="L32" s="49">
        <v>0.167</v>
      </c>
      <c r="M32" s="52">
        <v>0.306111</v>
      </c>
      <c r="N32" s="60" t="s">
        <v>142</v>
      </c>
    </row>
    <row r="33" spans="1:14" ht="15">
      <c r="A33" s="44" t="s">
        <v>71</v>
      </c>
      <c r="B33" s="61" t="s">
        <v>139</v>
      </c>
      <c r="C33" s="62" t="s">
        <v>154</v>
      </c>
      <c r="D33" s="63">
        <v>25.895</v>
      </c>
      <c r="E33" s="63">
        <v>-23.711</v>
      </c>
      <c r="F33" s="48">
        <v>36</v>
      </c>
      <c r="G33" s="67">
        <v>0.028</v>
      </c>
      <c r="H33" s="50">
        <v>0</v>
      </c>
      <c r="I33" s="50">
        <v>0</v>
      </c>
      <c r="J33" s="50">
        <v>0</v>
      </c>
      <c r="K33" s="65">
        <v>0</v>
      </c>
      <c r="L33" s="49">
        <v>0.028</v>
      </c>
      <c r="M33" s="52">
        <v>0.055216</v>
      </c>
      <c r="N33" s="60" t="s">
        <v>142</v>
      </c>
    </row>
    <row r="34" spans="1:14" ht="15">
      <c r="A34" s="44" t="s">
        <v>71</v>
      </c>
      <c r="B34" s="61" t="s">
        <v>139</v>
      </c>
      <c r="C34" s="62" t="s">
        <v>155</v>
      </c>
      <c r="D34" s="63">
        <v>22.313</v>
      </c>
      <c r="E34" s="63">
        <v>-18.48</v>
      </c>
      <c r="F34" s="48">
        <v>22</v>
      </c>
      <c r="G34" s="67">
        <v>0.091</v>
      </c>
      <c r="H34" s="50">
        <v>0</v>
      </c>
      <c r="I34" s="50">
        <v>0</v>
      </c>
      <c r="J34" s="50">
        <v>0</v>
      </c>
      <c r="K34" s="65">
        <v>0</v>
      </c>
      <c r="L34" s="49">
        <v>0.091</v>
      </c>
      <c r="M34" s="52">
        <v>0.173719</v>
      </c>
      <c r="N34" s="60" t="s">
        <v>142</v>
      </c>
    </row>
    <row r="35" spans="1:14" ht="15">
      <c r="A35" s="44" t="s">
        <v>71</v>
      </c>
      <c r="B35" s="61" t="s">
        <v>139</v>
      </c>
      <c r="C35" s="62" t="s">
        <v>156</v>
      </c>
      <c r="D35" s="63">
        <v>23.016</v>
      </c>
      <c r="E35" s="63">
        <v>-24.892</v>
      </c>
      <c r="F35" s="48">
        <v>14</v>
      </c>
      <c r="G35" s="67">
        <v>0</v>
      </c>
      <c r="H35" s="38">
        <v>0</v>
      </c>
      <c r="I35" s="50">
        <v>0</v>
      </c>
      <c r="J35" s="50">
        <v>0</v>
      </c>
      <c r="K35" s="65">
        <v>0</v>
      </c>
      <c r="L35" s="49">
        <v>0</v>
      </c>
      <c r="M35" s="52">
        <v>0</v>
      </c>
      <c r="N35" s="60" t="s">
        <v>142</v>
      </c>
    </row>
    <row r="36" spans="1:14" ht="15">
      <c r="A36" s="70" t="s">
        <v>71</v>
      </c>
      <c r="B36" s="71" t="s">
        <v>72</v>
      </c>
      <c r="C36" s="54" t="s">
        <v>157</v>
      </c>
      <c r="D36" s="55">
        <v>14.666667</v>
      </c>
      <c r="E36" s="55">
        <v>11.333333</v>
      </c>
      <c r="F36" s="56">
        <v>62</v>
      </c>
      <c r="G36" s="57">
        <v>0</v>
      </c>
      <c r="H36" s="58">
        <v>0.016</v>
      </c>
      <c r="I36" s="58">
        <v>0.032258064516129004</v>
      </c>
      <c r="J36" s="58">
        <v>0.08064516129032259</v>
      </c>
      <c r="K36" s="59">
        <v>0</v>
      </c>
      <c r="L36" s="49">
        <v>0.12890322580645158</v>
      </c>
      <c r="M36" s="52">
        <v>0.24119040998959412</v>
      </c>
      <c r="N36" s="60" t="s">
        <v>122</v>
      </c>
    </row>
    <row r="37" spans="1:14" ht="15">
      <c r="A37" s="70" t="s">
        <v>71</v>
      </c>
      <c r="B37" s="71" t="s">
        <v>72</v>
      </c>
      <c r="C37" s="54" t="s">
        <v>158</v>
      </c>
      <c r="D37" s="55">
        <v>10.41667</v>
      </c>
      <c r="E37" s="55">
        <v>3.08333</v>
      </c>
      <c r="F37" s="56">
        <v>56</v>
      </c>
      <c r="G37" s="57">
        <v>0</v>
      </c>
      <c r="H37" s="58">
        <v>0</v>
      </c>
      <c r="I37" s="58">
        <v>0</v>
      </c>
      <c r="J37" s="58">
        <v>0</v>
      </c>
      <c r="K37" s="59">
        <v>0</v>
      </c>
      <c r="L37" s="49">
        <v>0</v>
      </c>
      <c r="M37" s="52">
        <v>0</v>
      </c>
      <c r="N37" s="60" t="s">
        <v>122</v>
      </c>
    </row>
    <row r="38" spans="1:14" ht="15">
      <c r="A38" s="70" t="s">
        <v>71</v>
      </c>
      <c r="B38" s="71" t="s">
        <v>72</v>
      </c>
      <c r="C38" s="46" t="s">
        <v>159</v>
      </c>
      <c r="D38" s="47">
        <v>14.150005</v>
      </c>
      <c r="E38" s="47">
        <v>11.049986</v>
      </c>
      <c r="F38" s="48">
        <v>102</v>
      </c>
      <c r="G38" s="49">
        <v>0</v>
      </c>
      <c r="H38" s="38">
        <v>0</v>
      </c>
      <c r="I38" s="38">
        <v>0</v>
      </c>
      <c r="J38" s="38">
        <v>0.391</v>
      </c>
      <c r="K38" s="51">
        <v>0</v>
      </c>
      <c r="L38" s="49">
        <v>0.391</v>
      </c>
      <c r="M38" s="52">
        <v>0.629119</v>
      </c>
      <c r="N38" s="53" t="s">
        <v>160</v>
      </c>
    </row>
    <row r="39" spans="1:14" ht="15">
      <c r="A39" s="70" t="s">
        <v>71</v>
      </c>
      <c r="B39" s="71" t="s">
        <v>72</v>
      </c>
      <c r="C39" s="54" t="s">
        <v>159</v>
      </c>
      <c r="D39" s="55">
        <v>14.5</v>
      </c>
      <c r="E39" s="55">
        <v>10.5</v>
      </c>
      <c r="F39" s="56">
        <v>48</v>
      </c>
      <c r="G39" s="57">
        <v>0</v>
      </c>
      <c r="H39" s="58">
        <v>0</v>
      </c>
      <c r="I39" s="58">
        <v>0</v>
      </c>
      <c r="J39" s="58">
        <v>0.22916666666666702</v>
      </c>
      <c r="K39" s="59">
        <v>0</v>
      </c>
      <c r="L39" s="49">
        <v>0.22916666666666702</v>
      </c>
      <c r="M39" s="52">
        <v>0.40581597222222276</v>
      </c>
      <c r="N39" s="60" t="s">
        <v>122</v>
      </c>
    </row>
    <row r="40" spans="1:14" ht="15">
      <c r="A40" s="70" t="s">
        <v>71</v>
      </c>
      <c r="B40" s="71" t="s">
        <v>72</v>
      </c>
      <c r="C40" s="46" t="s">
        <v>161</v>
      </c>
      <c r="D40" s="47">
        <v>14.150005</v>
      </c>
      <c r="E40" s="47">
        <v>11.049986</v>
      </c>
      <c r="F40" s="48">
        <v>102</v>
      </c>
      <c r="G40" s="49" t="s">
        <v>2</v>
      </c>
      <c r="H40" s="38" t="s">
        <v>2</v>
      </c>
      <c r="I40" s="38" t="s">
        <v>2</v>
      </c>
      <c r="J40" s="38">
        <v>0.20588235</v>
      </c>
      <c r="K40" s="51" t="s">
        <v>2</v>
      </c>
      <c r="L40" s="49">
        <v>0.20588235</v>
      </c>
      <c r="M40" s="52">
        <v>0.3693771579584775</v>
      </c>
      <c r="N40" s="53" t="s">
        <v>162</v>
      </c>
    </row>
    <row r="41" spans="1:14" ht="15">
      <c r="A41" s="70" t="s">
        <v>71</v>
      </c>
      <c r="B41" s="71" t="s">
        <v>72</v>
      </c>
      <c r="C41" s="46" t="s">
        <v>163</v>
      </c>
      <c r="D41" s="47">
        <v>11.55</v>
      </c>
      <c r="E41" s="47">
        <v>6.4666667</v>
      </c>
      <c r="F41" s="48">
        <f>18*2</f>
        <v>36</v>
      </c>
      <c r="G41" s="49" t="s">
        <v>2</v>
      </c>
      <c r="H41" s="38" t="s">
        <v>2</v>
      </c>
      <c r="I41" s="38" t="s">
        <v>2</v>
      </c>
      <c r="J41" s="38">
        <v>0.139</v>
      </c>
      <c r="K41" s="51" t="s">
        <v>2</v>
      </c>
      <c r="L41" s="49">
        <v>0.139</v>
      </c>
      <c r="M41" s="52">
        <v>0.258679</v>
      </c>
      <c r="N41" s="53" t="s">
        <v>164</v>
      </c>
    </row>
    <row r="42" spans="1:14" ht="15">
      <c r="A42" s="70" t="s">
        <v>71</v>
      </c>
      <c r="B42" s="71" t="s">
        <v>72</v>
      </c>
      <c r="C42" s="46" t="s">
        <v>73</v>
      </c>
      <c r="D42" s="72">
        <v>12.5</v>
      </c>
      <c r="E42" s="72">
        <v>6</v>
      </c>
      <c r="F42" s="48">
        <v>134</v>
      </c>
      <c r="G42" s="49">
        <v>0</v>
      </c>
      <c r="H42" s="38">
        <v>0</v>
      </c>
      <c r="I42" s="38">
        <v>0</v>
      </c>
      <c r="J42" s="38">
        <v>0</v>
      </c>
      <c r="K42" s="51">
        <v>0</v>
      </c>
      <c r="L42" s="49">
        <v>0</v>
      </c>
      <c r="M42" s="52">
        <v>0</v>
      </c>
      <c r="N42" s="53" t="s">
        <v>165</v>
      </c>
    </row>
    <row r="43" spans="1:14" ht="15">
      <c r="A43" s="70" t="s">
        <v>71</v>
      </c>
      <c r="B43" s="71" t="s">
        <v>72</v>
      </c>
      <c r="C43" s="54" t="s">
        <v>166</v>
      </c>
      <c r="D43" s="55">
        <v>14.24167</v>
      </c>
      <c r="E43" s="55">
        <v>10.97809</v>
      </c>
      <c r="F43" s="56">
        <v>42</v>
      </c>
      <c r="G43" s="57">
        <v>0</v>
      </c>
      <c r="H43" s="58">
        <v>0</v>
      </c>
      <c r="I43" s="58">
        <v>0</v>
      </c>
      <c r="J43" s="58">
        <v>0</v>
      </c>
      <c r="K43" s="59">
        <v>0</v>
      </c>
      <c r="L43" s="49">
        <v>0</v>
      </c>
      <c r="M43" s="52">
        <v>0</v>
      </c>
      <c r="N43" s="60" t="s">
        <v>122</v>
      </c>
    </row>
    <row r="44" spans="1:14" ht="15">
      <c r="A44" s="70" t="s">
        <v>71</v>
      </c>
      <c r="B44" s="71" t="s">
        <v>72</v>
      </c>
      <c r="C44" s="46" t="s">
        <v>167</v>
      </c>
      <c r="D44" s="47">
        <v>10.6666667</v>
      </c>
      <c r="E44" s="47">
        <v>6.2</v>
      </c>
      <c r="F44" s="48">
        <f>126*2</f>
        <v>252</v>
      </c>
      <c r="G44" s="49" t="s">
        <v>2</v>
      </c>
      <c r="H44" s="38" t="s">
        <v>2</v>
      </c>
      <c r="I44" s="38" t="s">
        <v>2</v>
      </c>
      <c r="J44" s="38">
        <v>0</v>
      </c>
      <c r="K44" s="51" t="s">
        <v>2</v>
      </c>
      <c r="L44" s="49">
        <v>0</v>
      </c>
      <c r="M44" s="52">
        <v>0</v>
      </c>
      <c r="N44" s="53" t="s">
        <v>164</v>
      </c>
    </row>
    <row r="45" spans="1:14" ht="15">
      <c r="A45" s="70" t="s">
        <v>71</v>
      </c>
      <c r="B45" s="71" t="s">
        <v>72</v>
      </c>
      <c r="C45" s="54" t="s">
        <v>168</v>
      </c>
      <c r="D45" s="55">
        <v>14.24167</v>
      </c>
      <c r="E45" s="55">
        <v>10.97809</v>
      </c>
      <c r="F45" s="56">
        <v>36</v>
      </c>
      <c r="G45" s="57">
        <v>0</v>
      </c>
      <c r="H45" s="58">
        <v>0</v>
      </c>
      <c r="I45" s="58">
        <v>0</v>
      </c>
      <c r="J45" s="58">
        <v>0</v>
      </c>
      <c r="K45" s="59">
        <v>0</v>
      </c>
      <c r="L45" s="49">
        <v>0</v>
      </c>
      <c r="M45" s="52">
        <v>0</v>
      </c>
      <c r="N45" s="60" t="s">
        <v>122</v>
      </c>
    </row>
    <row r="46" spans="1:14" ht="15">
      <c r="A46" s="70" t="s">
        <v>71</v>
      </c>
      <c r="B46" s="71" t="s">
        <v>72</v>
      </c>
      <c r="C46" s="46" t="s">
        <v>169</v>
      </c>
      <c r="D46" s="73">
        <v>14.7520939</v>
      </c>
      <c r="E46" s="73">
        <v>2.9182767</v>
      </c>
      <c r="F46" s="48">
        <v>36</v>
      </c>
      <c r="G46" s="49">
        <v>0</v>
      </c>
      <c r="H46" s="38">
        <v>0</v>
      </c>
      <c r="I46" s="38">
        <v>0</v>
      </c>
      <c r="J46" s="38">
        <v>0</v>
      </c>
      <c r="K46" s="51">
        <v>0</v>
      </c>
      <c r="L46" s="49">
        <v>0</v>
      </c>
      <c r="M46" s="52">
        <v>0</v>
      </c>
      <c r="N46" s="53" t="s">
        <v>165</v>
      </c>
    </row>
    <row r="47" spans="1:14" ht="15">
      <c r="A47" s="70" t="s">
        <v>71</v>
      </c>
      <c r="B47" s="71" t="s">
        <v>72</v>
      </c>
      <c r="C47" s="46" t="s">
        <v>170</v>
      </c>
      <c r="D47" s="73">
        <v>14.5</v>
      </c>
      <c r="E47" s="73">
        <v>13</v>
      </c>
      <c r="F47" s="48">
        <v>124</v>
      </c>
      <c r="G47" s="49">
        <v>0</v>
      </c>
      <c r="H47" s="38">
        <v>0</v>
      </c>
      <c r="I47" s="38">
        <v>0.08064516129032259</v>
      </c>
      <c r="J47" s="38">
        <v>0.0161290322580645</v>
      </c>
      <c r="K47" s="51">
        <v>0</v>
      </c>
      <c r="L47" s="49">
        <v>0.0967741935483871</v>
      </c>
      <c r="M47" s="52">
        <v>0.18418314255983348</v>
      </c>
      <c r="N47" s="53" t="s">
        <v>165</v>
      </c>
    </row>
    <row r="48" spans="1:14" ht="15">
      <c r="A48" s="70" t="s">
        <v>71</v>
      </c>
      <c r="B48" s="71" t="s">
        <v>72</v>
      </c>
      <c r="C48" s="46" t="s">
        <v>171</v>
      </c>
      <c r="D48" s="47">
        <v>11.55</v>
      </c>
      <c r="E48" s="47">
        <v>6.4666667</v>
      </c>
      <c r="F48" s="48">
        <v>42</v>
      </c>
      <c r="G48" s="49" t="s">
        <v>2</v>
      </c>
      <c r="H48" s="38" t="s">
        <v>2</v>
      </c>
      <c r="I48" s="38" t="s">
        <v>2</v>
      </c>
      <c r="J48" s="38">
        <v>0</v>
      </c>
      <c r="K48" s="51" t="s">
        <v>2</v>
      </c>
      <c r="L48" s="49">
        <v>0</v>
      </c>
      <c r="M48" s="52">
        <v>0</v>
      </c>
      <c r="N48" s="53" t="s">
        <v>164</v>
      </c>
    </row>
    <row r="49" spans="1:14" ht="15">
      <c r="A49" s="44" t="s">
        <v>71</v>
      </c>
      <c r="B49" s="68" t="s">
        <v>172</v>
      </c>
      <c r="C49" s="74" t="s">
        <v>173</v>
      </c>
      <c r="D49" s="75">
        <v>15.31</v>
      </c>
      <c r="E49" s="75">
        <v>14.12</v>
      </c>
      <c r="F49" s="76">
        <v>54</v>
      </c>
      <c r="G49" s="49">
        <v>0</v>
      </c>
      <c r="H49" s="38">
        <v>0.037</v>
      </c>
      <c r="I49" s="38">
        <v>0.463</v>
      </c>
      <c r="J49" s="38">
        <v>0.019</v>
      </c>
      <c r="K49" s="51">
        <v>0</v>
      </c>
      <c r="L49" s="67">
        <v>0.519</v>
      </c>
      <c r="M49" s="77">
        <v>0.7686390000000001</v>
      </c>
      <c r="N49" s="53" t="s">
        <v>174</v>
      </c>
    </row>
    <row r="50" spans="1:14" ht="15">
      <c r="A50" s="44" t="s">
        <v>71</v>
      </c>
      <c r="B50" s="68" t="s">
        <v>172</v>
      </c>
      <c r="C50" s="74" t="s">
        <v>175</v>
      </c>
      <c r="D50" s="75">
        <v>17.95</v>
      </c>
      <c r="E50" s="75">
        <v>13.18</v>
      </c>
      <c r="F50" s="76">
        <v>100</v>
      </c>
      <c r="G50" s="49" t="s">
        <v>2</v>
      </c>
      <c r="H50" s="38" t="s">
        <v>2</v>
      </c>
      <c r="I50" s="38">
        <v>0.26</v>
      </c>
      <c r="J50" s="38" t="s">
        <v>2</v>
      </c>
      <c r="K50" s="51" t="s">
        <v>2</v>
      </c>
      <c r="L50" s="49">
        <v>0.26</v>
      </c>
      <c r="M50" s="38">
        <v>0.4524</v>
      </c>
      <c r="N50" s="53" t="s">
        <v>176</v>
      </c>
    </row>
    <row r="51" spans="1:14" ht="15">
      <c r="A51" s="70" t="s">
        <v>71</v>
      </c>
      <c r="B51" s="71" t="s">
        <v>172</v>
      </c>
      <c r="C51" s="54" t="s">
        <v>177</v>
      </c>
      <c r="D51" s="55">
        <v>17.53792</v>
      </c>
      <c r="E51" s="55">
        <v>12.88501</v>
      </c>
      <c r="F51" s="56">
        <v>44</v>
      </c>
      <c r="G51" s="57">
        <v>0</v>
      </c>
      <c r="H51" s="58">
        <v>0</v>
      </c>
      <c r="I51" s="58">
        <v>0</v>
      </c>
      <c r="J51" s="58">
        <v>0.0227272727272727</v>
      </c>
      <c r="K51" s="59">
        <v>0</v>
      </c>
      <c r="L51" s="49">
        <v>0.0227272727272727</v>
      </c>
      <c r="M51" s="52">
        <v>0.04493801652892557</v>
      </c>
      <c r="N51" s="60" t="s">
        <v>122</v>
      </c>
    </row>
    <row r="52" spans="1:14" ht="15">
      <c r="A52" s="70" t="s">
        <v>71</v>
      </c>
      <c r="B52" s="71" t="s">
        <v>172</v>
      </c>
      <c r="C52" s="54" t="s">
        <v>178</v>
      </c>
      <c r="D52" s="55">
        <v>15.965</v>
      </c>
      <c r="E52" s="55">
        <v>7.8778</v>
      </c>
      <c r="F52" s="56">
        <v>46</v>
      </c>
      <c r="G52" s="57">
        <v>0</v>
      </c>
      <c r="H52" s="58">
        <v>0</v>
      </c>
      <c r="I52" s="58">
        <v>0</v>
      </c>
      <c r="J52" s="58">
        <v>0</v>
      </c>
      <c r="K52" s="59">
        <v>0</v>
      </c>
      <c r="L52" s="49">
        <v>0</v>
      </c>
      <c r="M52" s="52">
        <v>0</v>
      </c>
      <c r="N52" s="60" t="s">
        <v>122</v>
      </c>
    </row>
    <row r="53" spans="1:14" ht="15">
      <c r="A53" s="70" t="s">
        <v>71</v>
      </c>
      <c r="B53" s="71" t="s">
        <v>172</v>
      </c>
      <c r="C53" s="54" t="s">
        <v>179</v>
      </c>
      <c r="D53" s="55">
        <v>16.31991</v>
      </c>
      <c r="E53" s="55">
        <v>8.983270000000001</v>
      </c>
      <c r="F53" s="56">
        <v>48</v>
      </c>
      <c r="G53" s="57">
        <v>0</v>
      </c>
      <c r="H53" s="58">
        <v>0</v>
      </c>
      <c r="I53" s="58">
        <v>0</v>
      </c>
      <c r="J53" s="58">
        <v>0</v>
      </c>
      <c r="K53" s="59">
        <v>0</v>
      </c>
      <c r="L53" s="49">
        <v>0</v>
      </c>
      <c r="M53" s="52">
        <v>0</v>
      </c>
      <c r="N53" s="60" t="s">
        <v>122</v>
      </c>
    </row>
    <row r="54" spans="1:14" ht="15">
      <c r="A54" s="70" t="s">
        <v>71</v>
      </c>
      <c r="B54" s="68" t="s">
        <v>180</v>
      </c>
      <c r="C54" s="46" t="s">
        <v>181</v>
      </c>
      <c r="D54" s="73">
        <v>15.28333</v>
      </c>
      <c r="E54" s="73">
        <v>-4.266667</v>
      </c>
      <c r="F54" s="48">
        <v>104</v>
      </c>
      <c r="G54" s="49">
        <v>0</v>
      </c>
      <c r="H54" s="38">
        <v>0</v>
      </c>
      <c r="I54" s="38">
        <v>0</v>
      </c>
      <c r="J54" s="38">
        <v>0</v>
      </c>
      <c r="K54" s="51">
        <v>0</v>
      </c>
      <c r="L54" s="49">
        <v>0</v>
      </c>
      <c r="M54" s="52">
        <v>0</v>
      </c>
      <c r="N54" s="53" t="s">
        <v>165</v>
      </c>
    </row>
    <row r="55" spans="1:14" ht="15">
      <c r="A55" s="44" t="s">
        <v>71</v>
      </c>
      <c r="B55" s="61" t="s">
        <v>180</v>
      </c>
      <c r="C55" s="62" t="s">
        <v>182</v>
      </c>
      <c r="D55" s="47">
        <v>14.164</v>
      </c>
      <c r="E55" s="63">
        <v>-4.9119</v>
      </c>
      <c r="F55" s="64">
        <v>22</v>
      </c>
      <c r="G55" s="49">
        <v>0</v>
      </c>
      <c r="H55" s="50">
        <v>0</v>
      </c>
      <c r="I55" s="50">
        <v>0</v>
      </c>
      <c r="J55" s="50">
        <v>0</v>
      </c>
      <c r="K55" s="65">
        <v>0</v>
      </c>
      <c r="L55" s="49">
        <v>0</v>
      </c>
      <c r="M55" s="52">
        <v>0</v>
      </c>
      <c r="N55" s="66" t="s">
        <v>125</v>
      </c>
    </row>
    <row r="56" spans="1:14" ht="15">
      <c r="A56" s="70" t="s">
        <v>71</v>
      </c>
      <c r="B56" s="68" t="s">
        <v>180</v>
      </c>
      <c r="C56" s="54" t="s">
        <v>183</v>
      </c>
      <c r="D56" s="55">
        <v>29.966667</v>
      </c>
      <c r="E56" s="55">
        <v>1.85</v>
      </c>
      <c r="F56" s="56">
        <v>30</v>
      </c>
      <c r="G56" s="57">
        <v>0</v>
      </c>
      <c r="H56" s="58">
        <v>0</v>
      </c>
      <c r="I56" s="58">
        <v>0</v>
      </c>
      <c r="J56" s="58">
        <v>0</v>
      </c>
      <c r="K56" s="59">
        <v>0</v>
      </c>
      <c r="L56" s="49">
        <v>0</v>
      </c>
      <c r="M56" s="52">
        <v>0</v>
      </c>
      <c r="N56" s="60" t="s">
        <v>122</v>
      </c>
    </row>
    <row r="57" spans="1:14" ht="15">
      <c r="A57" s="44" t="s">
        <v>71</v>
      </c>
      <c r="B57" s="68" t="s">
        <v>184</v>
      </c>
      <c r="C57" s="74" t="s">
        <v>185</v>
      </c>
      <c r="D57" s="75">
        <v>28.66</v>
      </c>
      <c r="E57" s="75">
        <v>28.02</v>
      </c>
      <c r="F57" s="76">
        <v>68</v>
      </c>
      <c r="G57" s="49">
        <v>0</v>
      </c>
      <c r="H57" s="38">
        <v>0.059000000000000004</v>
      </c>
      <c r="I57" s="38">
        <v>0.015</v>
      </c>
      <c r="J57" s="38">
        <v>0</v>
      </c>
      <c r="K57" s="51">
        <v>0</v>
      </c>
      <c r="L57" s="67">
        <v>0.07400000000000001</v>
      </c>
      <c r="M57" s="77">
        <v>0.142524</v>
      </c>
      <c r="N57" s="53" t="s">
        <v>174</v>
      </c>
    </row>
    <row r="58" spans="1:14" ht="15">
      <c r="A58" s="70" t="s">
        <v>71</v>
      </c>
      <c r="B58" s="68" t="s">
        <v>74</v>
      </c>
      <c r="C58" s="46" t="s">
        <v>75</v>
      </c>
      <c r="D58" s="47">
        <v>41.36039</v>
      </c>
      <c r="E58" s="47">
        <v>11.60212</v>
      </c>
      <c r="F58" s="48">
        <v>152</v>
      </c>
      <c r="G58" s="49">
        <v>0.0065789473684210505</v>
      </c>
      <c r="H58" s="38">
        <v>0.0065789473684210505</v>
      </c>
      <c r="I58" s="38">
        <v>0.18421052631578902</v>
      </c>
      <c r="J58" s="38">
        <v>0.0131578947368421</v>
      </c>
      <c r="K58" s="51">
        <v>0.243421052631579</v>
      </c>
      <c r="L58" s="49">
        <v>0.4539473684210522</v>
      </c>
      <c r="M58" s="52">
        <v>0.701826523545706</v>
      </c>
      <c r="N58" s="53" t="s">
        <v>165</v>
      </c>
    </row>
    <row r="59" spans="1:14" ht="15">
      <c r="A59" s="70" t="s">
        <v>71</v>
      </c>
      <c r="B59" s="68" t="s">
        <v>74</v>
      </c>
      <c r="C59" s="46" t="s">
        <v>76</v>
      </c>
      <c r="D59" s="47">
        <v>38.65951</v>
      </c>
      <c r="E59" s="47">
        <v>9.869192</v>
      </c>
      <c r="F59" s="48">
        <v>152</v>
      </c>
      <c r="G59" s="49">
        <v>0</v>
      </c>
      <c r="H59" s="38">
        <v>0.0263157894736842</v>
      </c>
      <c r="I59" s="38">
        <v>0.0394736842105263</v>
      </c>
      <c r="J59" s="38">
        <v>0</v>
      </c>
      <c r="K59" s="51">
        <v>0.0592105263157895</v>
      </c>
      <c r="L59" s="49">
        <v>0.125</v>
      </c>
      <c r="M59" s="52">
        <v>0.234375</v>
      </c>
      <c r="N59" s="53" t="s">
        <v>165</v>
      </c>
    </row>
    <row r="60" spans="1:14" ht="15">
      <c r="A60" s="70" t="s">
        <v>71</v>
      </c>
      <c r="B60" s="68" t="s">
        <v>74</v>
      </c>
      <c r="C60" s="78" t="s">
        <v>186</v>
      </c>
      <c r="D60" s="47">
        <v>38.65951</v>
      </c>
      <c r="E60" s="47">
        <v>9.869192</v>
      </c>
      <c r="F60" s="48">
        <v>108</v>
      </c>
      <c r="G60" s="49">
        <v>0</v>
      </c>
      <c r="H60" s="38">
        <v>0.046</v>
      </c>
      <c r="I60" s="38">
        <v>0.056</v>
      </c>
      <c r="J60" s="38">
        <v>0</v>
      </c>
      <c r="K60" s="51">
        <v>0.019</v>
      </c>
      <c r="L60" s="49">
        <v>0.12100000000000001</v>
      </c>
      <c r="M60" s="52">
        <v>0.22735900000000003</v>
      </c>
      <c r="N60" s="79" t="s">
        <v>187</v>
      </c>
    </row>
    <row r="61" spans="1:14" ht="15">
      <c r="A61" s="80" t="s">
        <v>71</v>
      </c>
      <c r="B61" s="81" t="s">
        <v>74</v>
      </c>
      <c r="C61" s="82" t="s">
        <v>188</v>
      </c>
      <c r="D61" s="47">
        <v>32</v>
      </c>
      <c r="E61" s="47">
        <v>15</v>
      </c>
      <c r="F61" s="48">
        <v>80</v>
      </c>
      <c r="G61" s="49" t="s">
        <v>2</v>
      </c>
      <c r="H61" s="38" t="s">
        <v>2</v>
      </c>
      <c r="I61" s="38">
        <v>0.1</v>
      </c>
      <c r="J61" s="38">
        <v>0</v>
      </c>
      <c r="K61" s="51">
        <v>0.1125</v>
      </c>
      <c r="L61" s="49">
        <v>0.21250000000000002</v>
      </c>
      <c r="M61" s="52">
        <v>0.37984375000000004</v>
      </c>
      <c r="N61" s="66" t="s">
        <v>189</v>
      </c>
    </row>
    <row r="62" spans="1:14" ht="15">
      <c r="A62" s="70" t="s">
        <v>71</v>
      </c>
      <c r="B62" s="68" t="s">
        <v>74</v>
      </c>
      <c r="C62" s="46" t="s">
        <v>190</v>
      </c>
      <c r="D62" s="47">
        <v>34.41219</v>
      </c>
      <c r="E62" s="47">
        <v>7.953241</v>
      </c>
      <c r="F62" s="48">
        <v>138</v>
      </c>
      <c r="G62" s="49">
        <v>0</v>
      </c>
      <c r="H62" s="38">
        <v>0</v>
      </c>
      <c r="I62" s="38">
        <v>0</v>
      </c>
      <c r="J62" s="38">
        <v>0</v>
      </c>
      <c r="K62" s="51">
        <v>0</v>
      </c>
      <c r="L62" s="49">
        <v>0</v>
      </c>
      <c r="M62" s="52">
        <v>0</v>
      </c>
      <c r="N62" s="53" t="s">
        <v>165</v>
      </c>
    </row>
    <row r="63" spans="1:14" ht="15">
      <c r="A63" s="70" t="s">
        <v>71</v>
      </c>
      <c r="B63" s="68" t="s">
        <v>74</v>
      </c>
      <c r="C63" s="54" t="s">
        <v>191</v>
      </c>
      <c r="D63" s="55">
        <v>37.466667</v>
      </c>
      <c r="E63" s="55">
        <v>12.6</v>
      </c>
      <c r="F63" s="56">
        <v>36</v>
      </c>
      <c r="G63" s="57">
        <v>0</v>
      </c>
      <c r="H63" s="58">
        <v>0</v>
      </c>
      <c r="I63" s="58">
        <v>0.0277777777777778</v>
      </c>
      <c r="J63" s="58">
        <v>0</v>
      </c>
      <c r="K63" s="59">
        <v>0.0833333333333333</v>
      </c>
      <c r="L63" s="49">
        <v>0.1111111111111111</v>
      </c>
      <c r="M63" s="52">
        <v>0.20987654320987653</v>
      </c>
      <c r="N63" s="60" t="s">
        <v>122</v>
      </c>
    </row>
    <row r="64" spans="1:14" ht="15">
      <c r="A64" s="70" t="s">
        <v>71</v>
      </c>
      <c r="B64" s="68" t="s">
        <v>74</v>
      </c>
      <c r="C64" s="46" t="s">
        <v>192</v>
      </c>
      <c r="D64" s="47">
        <v>36.64333</v>
      </c>
      <c r="E64" s="47">
        <v>5.714812</v>
      </c>
      <c r="F64" s="48">
        <v>132</v>
      </c>
      <c r="G64" s="49">
        <v>0</v>
      </c>
      <c r="H64" s="38">
        <v>0.053030303030303004</v>
      </c>
      <c r="I64" s="38">
        <v>0.0378787878787879</v>
      </c>
      <c r="J64" s="38">
        <v>0</v>
      </c>
      <c r="K64" s="51">
        <v>0.0227272727272727</v>
      </c>
      <c r="L64" s="49">
        <v>0.11363636363636362</v>
      </c>
      <c r="M64" s="52">
        <v>0.21435950413223137</v>
      </c>
      <c r="N64" s="53" t="s">
        <v>165</v>
      </c>
    </row>
    <row r="65" spans="1:14" ht="15">
      <c r="A65" s="70" t="s">
        <v>71</v>
      </c>
      <c r="B65" s="68" t="s">
        <v>74</v>
      </c>
      <c r="C65" s="46" t="s">
        <v>193</v>
      </c>
      <c r="D65" s="47">
        <v>36.233333</v>
      </c>
      <c r="E65" s="47">
        <v>7.266667</v>
      </c>
      <c r="F65" s="48">
        <v>80</v>
      </c>
      <c r="G65" s="49">
        <v>0</v>
      </c>
      <c r="H65" s="38">
        <v>0.025</v>
      </c>
      <c r="I65" s="38">
        <v>0</v>
      </c>
      <c r="J65" s="38">
        <v>0</v>
      </c>
      <c r="K65" s="51">
        <v>0.0125</v>
      </c>
      <c r="L65" s="49">
        <v>0.037500000000000006</v>
      </c>
      <c r="M65" s="52">
        <v>0.07359375000000001</v>
      </c>
      <c r="N65" s="53" t="s">
        <v>165</v>
      </c>
    </row>
    <row r="66" spans="1:14" ht="15">
      <c r="A66" s="70" t="s">
        <v>71</v>
      </c>
      <c r="B66" s="68" t="s">
        <v>74</v>
      </c>
      <c r="C66" s="46" t="s">
        <v>194</v>
      </c>
      <c r="D66" s="47">
        <v>34.5833333</v>
      </c>
      <c r="E66" s="47">
        <v>8.25</v>
      </c>
      <c r="F66" s="48">
        <v>74</v>
      </c>
      <c r="G66" s="49">
        <v>0</v>
      </c>
      <c r="H66" s="38">
        <v>0</v>
      </c>
      <c r="I66" s="38">
        <v>0</v>
      </c>
      <c r="J66" s="38">
        <v>0</v>
      </c>
      <c r="K66" s="51">
        <v>0</v>
      </c>
      <c r="L66" s="49">
        <v>0</v>
      </c>
      <c r="M66" s="52">
        <v>0</v>
      </c>
      <c r="N66" s="53" t="s">
        <v>165</v>
      </c>
    </row>
    <row r="67" spans="1:14" ht="15">
      <c r="A67" s="70" t="s">
        <v>71</v>
      </c>
      <c r="B67" s="68" t="s">
        <v>74</v>
      </c>
      <c r="C67" s="46" t="s">
        <v>77</v>
      </c>
      <c r="D67" s="47">
        <v>37.30817</v>
      </c>
      <c r="E67" s="47">
        <v>7.83736</v>
      </c>
      <c r="F67" s="48">
        <v>152</v>
      </c>
      <c r="G67" s="49">
        <v>0.0131578947368421</v>
      </c>
      <c r="H67" s="38">
        <v>0.032894736842105296</v>
      </c>
      <c r="I67" s="38">
        <v>0.0723684210526316</v>
      </c>
      <c r="J67" s="38">
        <v>0</v>
      </c>
      <c r="K67" s="51">
        <v>0.0657894736842105</v>
      </c>
      <c r="L67" s="49">
        <v>0.1842105263157895</v>
      </c>
      <c r="M67" s="52">
        <v>0.3344875346260388</v>
      </c>
      <c r="N67" s="53" t="s">
        <v>165</v>
      </c>
    </row>
    <row r="68" spans="1:14" ht="15">
      <c r="A68" s="70" t="s">
        <v>71</v>
      </c>
      <c r="B68" s="68" t="s">
        <v>74</v>
      </c>
      <c r="C68" s="46" t="s">
        <v>78</v>
      </c>
      <c r="D68" s="73">
        <v>35.4069</v>
      </c>
      <c r="E68" s="73">
        <v>7.5612</v>
      </c>
      <c r="F68" s="48">
        <v>48</v>
      </c>
      <c r="G68" s="49">
        <v>0</v>
      </c>
      <c r="H68" s="38">
        <v>0</v>
      </c>
      <c r="I68" s="38">
        <v>0</v>
      </c>
      <c r="J68" s="38">
        <v>0</v>
      </c>
      <c r="K68" s="51">
        <v>0</v>
      </c>
      <c r="L68" s="49">
        <v>0</v>
      </c>
      <c r="M68" s="52">
        <v>0</v>
      </c>
      <c r="N68" s="53" t="s">
        <v>165</v>
      </c>
    </row>
    <row r="69" spans="1:14" s="83" customFormat="1" ht="15">
      <c r="A69" s="70" t="s">
        <v>71</v>
      </c>
      <c r="B69" s="68" t="s">
        <v>74</v>
      </c>
      <c r="C69" s="46" t="s">
        <v>195</v>
      </c>
      <c r="D69" s="47">
        <v>41.867</v>
      </c>
      <c r="E69" s="47">
        <v>9.583</v>
      </c>
      <c r="F69" s="48">
        <v>74</v>
      </c>
      <c r="G69" s="49">
        <v>0.027</v>
      </c>
      <c r="H69" s="38">
        <v>0.013000000000000001</v>
      </c>
      <c r="I69" s="38">
        <v>0.041</v>
      </c>
      <c r="J69" s="38">
        <v>0</v>
      </c>
      <c r="K69" s="51">
        <v>0.095</v>
      </c>
      <c r="L69" s="49">
        <v>0.176</v>
      </c>
      <c r="M69" s="52">
        <v>0.32102400000000003</v>
      </c>
      <c r="N69" s="53" t="s">
        <v>196</v>
      </c>
    </row>
    <row r="70" spans="1:14" s="83" customFormat="1" ht="15">
      <c r="A70" s="70" t="s">
        <v>71</v>
      </c>
      <c r="B70" s="68" t="s">
        <v>74</v>
      </c>
      <c r="C70" s="46" t="s">
        <v>197</v>
      </c>
      <c r="D70" s="47">
        <v>41.867</v>
      </c>
      <c r="E70" s="47">
        <v>9.583</v>
      </c>
      <c r="F70" s="48">
        <v>188</v>
      </c>
      <c r="G70" s="49">
        <v>0.005319099999999999</v>
      </c>
      <c r="H70" s="38">
        <v>0.0159574</v>
      </c>
      <c r="I70" s="38">
        <v>0.0531914</v>
      </c>
      <c r="J70" s="38">
        <v>0.0212765957446809</v>
      </c>
      <c r="K70" s="84">
        <v>0.0691489361702128</v>
      </c>
      <c r="L70" s="49">
        <v>0.1648934319148937</v>
      </c>
      <c r="M70" s="52">
        <v>0.3025970199411157</v>
      </c>
      <c r="N70" s="53" t="s">
        <v>198</v>
      </c>
    </row>
    <row r="71" spans="1:14" ht="15">
      <c r="A71" s="70" t="s">
        <v>71</v>
      </c>
      <c r="B71" s="68" t="s">
        <v>74</v>
      </c>
      <c r="C71" s="46" t="s">
        <v>199</v>
      </c>
      <c r="D71" s="73">
        <v>35.5874</v>
      </c>
      <c r="E71" s="73">
        <v>6.997</v>
      </c>
      <c r="F71" s="48">
        <v>100</v>
      </c>
      <c r="G71" s="49">
        <v>0.04</v>
      </c>
      <c r="H71" s="38">
        <v>0</v>
      </c>
      <c r="I71" s="38">
        <v>0</v>
      </c>
      <c r="J71" s="38">
        <v>0</v>
      </c>
      <c r="K71" s="51">
        <v>0</v>
      </c>
      <c r="L71" s="49">
        <v>0.04</v>
      </c>
      <c r="M71" s="52">
        <v>0.0784</v>
      </c>
      <c r="N71" s="53" t="s">
        <v>165</v>
      </c>
    </row>
    <row r="72" spans="1:14" ht="15">
      <c r="A72" s="70" t="s">
        <v>71</v>
      </c>
      <c r="B72" s="85" t="s">
        <v>200</v>
      </c>
      <c r="C72" s="78" t="s">
        <v>201</v>
      </c>
      <c r="D72" s="47">
        <v>37.30817</v>
      </c>
      <c r="E72" s="47">
        <v>7.83736</v>
      </c>
      <c r="F72" s="48">
        <v>150</v>
      </c>
      <c r="G72" s="49">
        <v>0.007</v>
      </c>
      <c r="H72" s="38">
        <v>0.033</v>
      </c>
      <c r="I72" s="38">
        <v>0.133</v>
      </c>
      <c r="J72" s="38">
        <v>0</v>
      </c>
      <c r="K72" s="51">
        <v>0.053</v>
      </c>
      <c r="L72" s="49">
        <v>0.226</v>
      </c>
      <c r="M72" s="52">
        <v>0.400924</v>
      </c>
      <c r="N72" s="79" t="s">
        <v>187</v>
      </c>
    </row>
    <row r="73" spans="1:14" ht="15">
      <c r="A73" s="70" t="s">
        <v>71</v>
      </c>
      <c r="B73" s="85" t="s">
        <v>200</v>
      </c>
      <c r="C73" s="78" t="s">
        <v>202</v>
      </c>
      <c r="D73" s="47">
        <v>39.47353</v>
      </c>
      <c r="E73" s="47">
        <v>13.49614</v>
      </c>
      <c r="F73" s="48">
        <v>88</v>
      </c>
      <c r="G73" s="49">
        <v>0</v>
      </c>
      <c r="H73" s="38">
        <v>0.034</v>
      </c>
      <c r="I73" s="38">
        <v>0.114</v>
      </c>
      <c r="J73" s="38">
        <v>0</v>
      </c>
      <c r="K73" s="51">
        <v>0.193</v>
      </c>
      <c r="L73" s="49">
        <v>0.341</v>
      </c>
      <c r="M73" s="52">
        <v>0.5657190000000001</v>
      </c>
      <c r="N73" s="79" t="s">
        <v>187</v>
      </c>
    </row>
    <row r="74" spans="1:14" ht="15">
      <c r="A74" s="70" t="s">
        <v>71</v>
      </c>
      <c r="B74" s="85" t="s">
        <v>200</v>
      </c>
      <c r="C74" s="78" t="s">
        <v>203</v>
      </c>
      <c r="D74" s="47">
        <v>37.761619</v>
      </c>
      <c r="E74" s="47">
        <v>6.839148</v>
      </c>
      <c r="F74" s="48">
        <v>52</v>
      </c>
      <c r="G74" s="49">
        <v>0.019</v>
      </c>
      <c r="H74" s="38">
        <v>0.039</v>
      </c>
      <c r="I74" s="38">
        <v>0.115</v>
      </c>
      <c r="J74" s="38">
        <v>0</v>
      </c>
      <c r="K74" s="51">
        <v>0.078</v>
      </c>
      <c r="L74" s="49">
        <v>0.251</v>
      </c>
      <c r="M74" s="52">
        <v>0.43899900000000003</v>
      </c>
      <c r="N74" s="79" t="s">
        <v>187</v>
      </c>
    </row>
    <row r="75" spans="1:14" ht="15">
      <c r="A75" s="70" t="s">
        <v>71</v>
      </c>
      <c r="B75" s="68" t="s">
        <v>79</v>
      </c>
      <c r="C75" s="46" t="s">
        <v>204</v>
      </c>
      <c r="D75" s="47">
        <v>-1.023194</v>
      </c>
      <c r="E75" s="47">
        <v>7.946527</v>
      </c>
      <c r="F75" s="48">
        <v>392</v>
      </c>
      <c r="G75" s="49">
        <v>0</v>
      </c>
      <c r="H75" s="38" t="s">
        <v>2</v>
      </c>
      <c r="I75" s="38">
        <v>0</v>
      </c>
      <c r="J75" s="38">
        <v>0</v>
      </c>
      <c r="K75" s="51">
        <v>0</v>
      </c>
      <c r="L75" s="49">
        <v>0</v>
      </c>
      <c r="M75" s="52">
        <v>0</v>
      </c>
      <c r="N75" s="53" t="s">
        <v>205</v>
      </c>
    </row>
    <row r="76" spans="1:14" ht="15">
      <c r="A76" s="70" t="s">
        <v>71</v>
      </c>
      <c r="B76" s="68" t="s">
        <v>79</v>
      </c>
      <c r="C76" s="46" t="s">
        <v>80</v>
      </c>
      <c r="D76" s="47">
        <v>-0.55</v>
      </c>
      <c r="E76" s="47">
        <v>6.17</v>
      </c>
      <c r="F76" s="48">
        <v>70</v>
      </c>
      <c r="G76" s="49">
        <v>0</v>
      </c>
      <c r="H76" s="38">
        <v>0</v>
      </c>
      <c r="I76" s="38">
        <v>0</v>
      </c>
      <c r="J76" s="38">
        <v>0</v>
      </c>
      <c r="K76" s="51">
        <v>0</v>
      </c>
      <c r="L76" s="49">
        <v>0</v>
      </c>
      <c r="M76" s="52">
        <v>0</v>
      </c>
      <c r="N76" s="53" t="s">
        <v>165</v>
      </c>
    </row>
    <row r="77" spans="1:14" ht="15">
      <c r="A77" s="70" t="s">
        <v>71</v>
      </c>
      <c r="B77" s="68" t="s">
        <v>79</v>
      </c>
      <c r="C77" s="46" t="s">
        <v>206</v>
      </c>
      <c r="D77" s="73">
        <v>-1.2891036</v>
      </c>
      <c r="E77" s="73">
        <v>10.5270061</v>
      </c>
      <c r="F77" s="48">
        <v>42</v>
      </c>
      <c r="G77" s="49">
        <v>0</v>
      </c>
      <c r="H77" s="38">
        <v>0</v>
      </c>
      <c r="I77" s="38">
        <v>0</v>
      </c>
      <c r="J77" s="38">
        <v>0</v>
      </c>
      <c r="K77" s="51">
        <v>0</v>
      </c>
      <c r="L77" s="49">
        <v>0</v>
      </c>
      <c r="M77" s="52">
        <v>0</v>
      </c>
      <c r="N77" s="53" t="s">
        <v>165</v>
      </c>
    </row>
    <row r="78" spans="1:14" ht="15">
      <c r="A78" s="70" t="s">
        <v>71</v>
      </c>
      <c r="B78" s="71" t="s">
        <v>207</v>
      </c>
      <c r="C78" s="54" t="s">
        <v>208</v>
      </c>
      <c r="D78" s="55">
        <v>40.1191</v>
      </c>
      <c r="E78" s="55">
        <v>-3.21748</v>
      </c>
      <c r="F78" s="56">
        <v>10</v>
      </c>
      <c r="G78" s="57">
        <v>0</v>
      </c>
      <c r="H78" s="58">
        <v>0</v>
      </c>
      <c r="I78" s="58">
        <v>0</v>
      </c>
      <c r="J78" s="58">
        <v>0</v>
      </c>
      <c r="K78" s="59">
        <v>0</v>
      </c>
      <c r="L78" s="49">
        <v>0</v>
      </c>
      <c r="M78" s="52">
        <v>0</v>
      </c>
      <c r="N78" s="60" t="s">
        <v>122</v>
      </c>
    </row>
    <row r="79" spans="1:14" ht="15">
      <c r="A79" s="70" t="s">
        <v>71</v>
      </c>
      <c r="B79" s="71" t="s">
        <v>207</v>
      </c>
      <c r="C79" s="54" t="s">
        <v>209</v>
      </c>
      <c r="D79" s="55">
        <v>40.48838</v>
      </c>
      <c r="E79" s="55">
        <v>-2.2144500000000003</v>
      </c>
      <c r="F79" s="56">
        <v>48</v>
      </c>
      <c r="G79" s="57">
        <v>0.208333333333333</v>
      </c>
      <c r="H79" s="58">
        <v>0</v>
      </c>
      <c r="I79" s="58">
        <v>0</v>
      </c>
      <c r="J79" s="58">
        <v>0</v>
      </c>
      <c r="K79" s="59">
        <v>0</v>
      </c>
      <c r="L79" s="49">
        <v>0.208333333333333</v>
      </c>
      <c r="M79" s="52">
        <v>0.37326388888888834</v>
      </c>
      <c r="N79" s="60" t="s">
        <v>122</v>
      </c>
    </row>
    <row r="80" spans="1:14" ht="15">
      <c r="A80" s="70" t="s">
        <v>71</v>
      </c>
      <c r="B80" s="71" t="s">
        <v>207</v>
      </c>
      <c r="C80" s="54" t="s">
        <v>210</v>
      </c>
      <c r="D80" s="55">
        <v>38.015556</v>
      </c>
      <c r="E80" s="55">
        <v>2.333056</v>
      </c>
      <c r="F80" s="56">
        <v>34</v>
      </c>
      <c r="G80" s="57">
        <v>0.08823529411764709</v>
      </c>
      <c r="H80" s="58">
        <v>0</v>
      </c>
      <c r="I80" s="58">
        <v>0.08823529411764709</v>
      </c>
      <c r="J80" s="58">
        <v>0</v>
      </c>
      <c r="K80" s="59">
        <v>0.11764705882352901</v>
      </c>
      <c r="L80" s="49">
        <v>0.2941176470588232</v>
      </c>
      <c r="M80" s="52">
        <v>0.501730103806228</v>
      </c>
      <c r="N80" s="60" t="s">
        <v>211</v>
      </c>
    </row>
    <row r="81" spans="1:14" ht="15">
      <c r="A81" s="70" t="s">
        <v>71</v>
      </c>
      <c r="B81" s="71" t="s">
        <v>207</v>
      </c>
      <c r="C81" s="54" t="s">
        <v>212</v>
      </c>
      <c r="D81" s="55">
        <v>37.783333</v>
      </c>
      <c r="E81" s="55">
        <v>5.599722</v>
      </c>
      <c r="F81" s="56">
        <v>16</v>
      </c>
      <c r="G81" s="57">
        <v>0.0625</v>
      </c>
      <c r="H81" s="58">
        <v>0</v>
      </c>
      <c r="I81" s="58">
        <v>0.0625</v>
      </c>
      <c r="J81" s="58">
        <v>0</v>
      </c>
      <c r="K81" s="59">
        <v>0</v>
      </c>
      <c r="L81" s="49">
        <v>0.125</v>
      </c>
      <c r="M81" s="52">
        <v>0.234375</v>
      </c>
      <c r="N81" s="60" t="s">
        <v>211</v>
      </c>
    </row>
    <row r="82" spans="1:14" ht="15">
      <c r="A82" s="70" t="s">
        <v>71</v>
      </c>
      <c r="B82" s="71" t="s">
        <v>207</v>
      </c>
      <c r="C82" s="54" t="s">
        <v>213</v>
      </c>
      <c r="D82" s="55">
        <v>37.16299</v>
      </c>
      <c r="E82" s="55">
        <v>0.39608000000000004</v>
      </c>
      <c r="F82" s="56">
        <v>2</v>
      </c>
      <c r="G82" s="57">
        <v>0</v>
      </c>
      <c r="H82" s="58">
        <v>0</v>
      </c>
      <c r="I82" s="58">
        <v>0</v>
      </c>
      <c r="J82" s="58">
        <v>0</v>
      </c>
      <c r="K82" s="59">
        <v>0</v>
      </c>
      <c r="L82" s="49">
        <v>0</v>
      </c>
      <c r="M82" s="52">
        <v>0</v>
      </c>
      <c r="N82" s="60" t="s">
        <v>122</v>
      </c>
    </row>
    <row r="83" spans="1:14" ht="15">
      <c r="A83" s="70" t="s">
        <v>71</v>
      </c>
      <c r="B83" s="71" t="s">
        <v>207</v>
      </c>
      <c r="C83" s="54" t="s">
        <v>214</v>
      </c>
      <c r="D83" s="55">
        <v>36.683333</v>
      </c>
      <c r="E83" s="55">
        <v>2.833056</v>
      </c>
      <c r="F83" s="56">
        <v>32</v>
      </c>
      <c r="G83" s="57">
        <v>0.21875000000000003</v>
      </c>
      <c r="H83" s="86">
        <v>0</v>
      </c>
      <c r="I83" s="58">
        <v>0.03125</v>
      </c>
      <c r="J83" s="58">
        <v>0</v>
      </c>
      <c r="K83" s="59">
        <v>0</v>
      </c>
      <c r="L83" s="49">
        <v>0.25</v>
      </c>
      <c r="M83" s="52">
        <v>0.4375</v>
      </c>
      <c r="N83" s="60" t="s">
        <v>211</v>
      </c>
    </row>
    <row r="84" spans="1:14" ht="15">
      <c r="A84" s="70" t="s">
        <v>71</v>
      </c>
      <c r="B84" s="71" t="s">
        <v>207</v>
      </c>
      <c r="C84" s="54" t="s">
        <v>215</v>
      </c>
      <c r="D84" s="55">
        <v>37.066667</v>
      </c>
      <c r="E84" s="55">
        <v>3.316667</v>
      </c>
      <c r="F84" s="56">
        <v>82</v>
      </c>
      <c r="G84" s="57">
        <v>0.0487804878048781</v>
      </c>
      <c r="H84" s="86">
        <v>0</v>
      </c>
      <c r="I84" s="58">
        <v>0.195121951219512</v>
      </c>
      <c r="J84" s="58">
        <v>0</v>
      </c>
      <c r="K84" s="59">
        <v>0.08536585365853659</v>
      </c>
      <c r="L84" s="49">
        <v>0.3292682926829267</v>
      </c>
      <c r="M84" s="52">
        <v>0.5501189767995239</v>
      </c>
      <c r="N84" s="60" t="s">
        <v>211</v>
      </c>
    </row>
    <row r="85" spans="1:14" ht="15">
      <c r="A85" s="70" t="s">
        <v>71</v>
      </c>
      <c r="B85" s="71" t="s">
        <v>207</v>
      </c>
      <c r="C85" s="54" t="s">
        <v>216</v>
      </c>
      <c r="D85" s="55">
        <v>39.243333</v>
      </c>
      <c r="E85" s="55">
        <v>3.473056</v>
      </c>
      <c r="F85" s="56">
        <v>38</v>
      </c>
      <c r="G85" s="57">
        <v>0</v>
      </c>
      <c r="H85" s="86">
        <v>0</v>
      </c>
      <c r="I85" s="58">
        <v>0.157894736842105</v>
      </c>
      <c r="J85" s="58">
        <v>0</v>
      </c>
      <c r="K85" s="59">
        <v>0.0789473684210526</v>
      </c>
      <c r="L85" s="49">
        <v>0.2368421052631576</v>
      </c>
      <c r="M85" s="52">
        <v>0.41759002770083054</v>
      </c>
      <c r="N85" s="60" t="s">
        <v>122</v>
      </c>
    </row>
    <row r="86" spans="1:14" ht="15">
      <c r="A86" s="70" t="s">
        <v>71</v>
      </c>
      <c r="B86" s="71" t="s">
        <v>207</v>
      </c>
      <c r="C86" s="54" t="s">
        <v>217</v>
      </c>
      <c r="D86" s="55">
        <v>37.144167</v>
      </c>
      <c r="E86" s="55">
        <v>0.36666699999999997</v>
      </c>
      <c r="F86" s="56">
        <v>22</v>
      </c>
      <c r="G86" s="57">
        <v>0.6818181818181821</v>
      </c>
      <c r="H86" s="86">
        <v>0</v>
      </c>
      <c r="I86" s="58">
        <v>0</v>
      </c>
      <c r="J86" s="58">
        <v>0</v>
      </c>
      <c r="K86" s="59">
        <v>0</v>
      </c>
      <c r="L86" s="49">
        <v>0.6818181818181821</v>
      </c>
      <c r="M86" s="52">
        <v>0.8987603305785126</v>
      </c>
      <c r="N86" s="60" t="s">
        <v>211</v>
      </c>
    </row>
    <row r="87" spans="1:14" ht="15">
      <c r="A87" s="70" t="s">
        <v>71</v>
      </c>
      <c r="B87" s="71" t="s">
        <v>207</v>
      </c>
      <c r="C87" s="54" t="s">
        <v>218</v>
      </c>
      <c r="D87" s="55">
        <v>36.08</v>
      </c>
      <c r="E87" s="55">
        <v>0.513056</v>
      </c>
      <c r="F87" s="56">
        <v>20</v>
      </c>
      <c r="G87" s="57">
        <v>0.55</v>
      </c>
      <c r="H87" s="86">
        <v>0</v>
      </c>
      <c r="I87" s="58">
        <v>0</v>
      </c>
      <c r="J87" s="58">
        <v>0</v>
      </c>
      <c r="K87" s="59">
        <v>0.05</v>
      </c>
      <c r="L87" s="49">
        <v>0.6000000000000001</v>
      </c>
      <c r="M87" s="52">
        <v>0.8400000000000001</v>
      </c>
      <c r="N87" s="60" t="s">
        <v>211</v>
      </c>
    </row>
    <row r="88" spans="1:14" ht="15">
      <c r="A88" s="70" t="s">
        <v>71</v>
      </c>
      <c r="B88" s="71" t="s">
        <v>207</v>
      </c>
      <c r="C88" s="54" t="s">
        <v>219</v>
      </c>
      <c r="D88" s="55">
        <v>37.14958</v>
      </c>
      <c r="E88" s="55">
        <v>-0.7189</v>
      </c>
      <c r="F88" s="56">
        <v>14</v>
      </c>
      <c r="G88" s="57">
        <v>0.5</v>
      </c>
      <c r="H88" s="86">
        <v>0</v>
      </c>
      <c r="I88" s="58">
        <v>0</v>
      </c>
      <c r="J88" s="58">
        <v>0</v>
      </c>
      <c r="K88" s="59">
        <v>0</v>
      </c>
      <c r="L88" s="49">
        <v>0.5</v>
      </c>
      <c r="M88" s="52">
        <v>0.75</v>
      </c>
      <c r="N88" s="60" t="s">
        <v>211</v>
      </c>
    </row>
    <row r="89" spans="1:14" ht="15">
      <c r="A89" s="70" t="s">
        <v>71</v>
      </c>
      <c r="B89" s="71" t="s">
        <v>207</v>
      </c>
      <c r="C89" s="54" t="s">
        <v>220</v>
      </c>
      <c r="D89" s="55">
        <v>37.48333</v>
      </c>
      <c r="E89" s="55">
        <v>5.25</v>
      </c>
      <c r="F89" s="56">
        <v>24</v>
      </c>
      <c r="G89" s="57">
        <v>0.0833333333333333</v>
      </c>
      <c r="H89" s="58">
        <v>0</v>
      </c>
      <c r="I89" s="58">
        <v>0.0833333333333333</v>
      </c>
      <c r="J89" s="58">
        <v>0</v>
      </c>
      <c r="K89" s="59">
        <v>0</v>
      </c>
      <c r="L89" s="49">
        <v>0.1666666666666666</v>
      </c>
      <c r="M89" s="52">
        <v>0.3055555555555554</v>
      </c>
      <c r="N89" s="60" t="s">
        <v>211</v>
      </c>
    </row>
    <row r="90" spans="1:14" ht="15">
      <c r="A90" s="70" t="s">
        <v>71</v>
      </c>
      <c r="B90" s="71" t="s">
        <v>207</v>
      </c>
      <c r="C90" s="54" t="s">
        <v>221</v>
      </c>
      <c r="D90" s="55">
        <v>34.531111</v>
      </c>
      <c r="E90" s="55">
        <v>-0.11472199999999999</v>
      </c>
      <c r="F90" s="56">
        <v>44</v>
      </c>
      <c r="G90" s="57">
        <v>0.0454545454545455</v>
      </c>
      <c r="H90" s="86">
        <v>0</v>
      </c>
      <c r="I90" s="58">
        <v>0</v>
      </c>
      <c r="J90" s="58">
        <v>0</v>
      </c>
      <c r="K90" s="59">
        <v>0</v>
      </c>
      <c r="L90" s="49">
        <v>0.0454545454545455</v>
      </c>
      <c r="M90" s="52">
        <v>0.08884297520661165</v>
      </c>
      <c r="N90" s="60" t="s">
        <v>122</v>
      </c>
    </row>
    <row r="91" spans="1:14" ht="15">
      <c r="A91" s="70" t="s">
        <v>71</v>
      </c>
      <c r="B91" s="71" t="s">
        <v>207</v>
      </c>
      <c r="C91" s="54" t="s">
        <v>222</v>
      </c>
      <c r="D91" s="55">
        <v>35.256667</v>
      </c>
      <c r="E91" s="55">
        <v>1.086111</v>
      </c>
      <c r="F91" s="56">
        <v>14</v>
      </c>
      <c r="G91" s="57">
        <v>0.35714285714285704</v>
      </c>
      <c r="H91" s="86">
        <v>0</v>
      </c>
      <c r="I91" s="58">
        <v>0.0714285714285714</v>
      </c>
      <c r="J91" s="58">
        <v>0</v>
      </c>
      <c r="K91" s="59">
        <v>0</v>
      </c>
      <c r="L91" s="49">
        <v>0.42857142857142844</v>
      </c>
      <c r="M91" s="52">
        <v>0.6734693877551019</v>
      </c>
      <c r="N91" s="60" t="s">
        <v>211</v>
      </c>
    </row>
    <row r="92" spans="1:14" ht="15">
      <c r="A92" s="70" t="s">
        <v>71</v>
      </c>
      <c r="B92" s="71" t="s">
        <v>207</v>
      </c>
      <c r="C92" s="54" t="s">
        <v>223</v>
      </c>
      <c r="D92" s="55">
        <v>37.144167</v>
      </c>
      <c r="E92" s="55">
        <v>0.43333299999999997</v>
      </c>
      <c r="F92" s="56">
        <v>14</v>
      </c>
      <c r="G92" s="57">
        <v>0.5</v>
      </c>
      <c r="H92" s="86">
        <v>0</v>
      </c>
      <c r="I92" s="58">
        <v>0</v>
      </c>
      <c r="J92" s="58">
        <v>0</v>
      </c>
      <c r="K92" s="59">
        <v>0.0714285714285714</v>
      </c>
      <c r="L92" s="49">
        <v>0.5714285714285714</v>
      </c>
      <c r="M92" s="52">
        <v>0.8163265306122449</v>
      </c>
      <c r="N92" s="60" t="s">
        <v>211</v>
      </c>
    </row>
    <row r="93" spans="1:14" ht="15">
      <c r="A93" s="70" t="s">
        <v>71</v>
      </c>
      <c r="B93" s="71" t="s">
        <v>207</v>
      </c>
      <c r="C93" s="54" t="s">
        <v>224</v>
      </c>
      <c r="D93" s="55">
        <v>35.18378</v>
      </c>
      <c r="E93" s="55">
        <v>0.1066</v>
      </c>
      <c r="F93" s="56">
        <v>8</v>
      </c>
      <c r="G93" s="57">
        <v>0.25</v>
      </c>
      <c r="H93" s="39" t="s">
        <v>2</v>
      </c>
      <c r="I93" s="58">
        <v>0</v>
      </c>
      <c r="J93" s="58">
        <v>0</v>
      </c>
      <c r="K93" s="59">
        <v>0</v>
      </c>
      <c r="L93" s="49">
        <v>0.25</v>
      </c>
      <c r="M93" s="52">
        <v>0.4375</v>
      </c>
      <c r="N93" s="60" t="s">
        <v>225</v>
      </c>
    </row>
    <row r="94" spans="1:14" ht="15">
      <c r="A94" s="70" t="s">
        <v>71</v>
      </c>
      <c r="B94" s="71" t="s">
        <v>207</v>
      </c>
      <c r="C94" s="54" t="s">
        <v>226</v>
      </c>
      <c r="D94" s="55">
        <v>35.825556</v>
      </c>
      <c r="E94" s="55">
        <v>-0.36916699999999997</v>
      </c>
      <c r="F94" s="56">
        <v>22</v>
      </c>
      <c r="G94" s="57">
        <v>0.36363636363636404</v>
      </c>
      <c r="H94" s="86">
        <v>0</v>
      </c>
      <c r="I94" s="58">
        <v>0</v>
      </c>
      <c r="J94" s="58">
        <v>0</v>
      </c>
      <c r="K94" s="59">
        <v>0</v>
      </c>
      <c r="L94" s="49">
        <v>0.36363636363636404</v>
      </c>
      <c r="M94" s="52">
        <v>0.59504132231405</v>
      </c>
      <c r="N94" s="60" t="s">
        <v>211</v>
      </c>
    </row>
    <row r="95" spans="1:14" ht="15">
      <c r="A95" s="70" t="s">
        <v>71</v>
      </c>
      <c r="B95" s="71" t="s">
        <v>207</v>
      </c>
      <c r="C95" s="54" t="s">
        <v>227</v>
      </c>
      <c r="D95" s="55">
        <v>40.43792</v>
      </c>
      <c r="E95" s="55">
        <v>-2.3858</v>
      </c>
      <c r="F95" s="56">
        <v>48</v>
      </c>
      <c r="G95" s="57">
        <v>0.22916666666666702</v>
      </c>
      <c r="H95" s="86">
        <v>0</v>
      </c>
      <c r="I95" s="58">
        <v>0.125</v>
      </c>
      <c r="J95" s="58">
        <v>0</v>
      </c>
      <c r="K95" s="59">
        <v>0.0208333333333333</v>
      </c>
      <c r="L95" s="49">
        <v>0.37500000000000033</v>
      </c>
      <c r="M95" s="52">
        <v>0.6093750000000004</v>
      </c>
      <c r="N95" s="60" t="s">
        <v>122</v>
      </c>
    </row>
    <row r="96" spans="1:14" ht="15">
      <c r="A96" s="70" t="s">
        <v>71</v>
      </c>
      <c r="B96" s="71" t="s">
        <v>207</v>
      </c>
      <c r="C96" s="54" t="s">
        <v>228</v>
      </c>
      <c r="D96" s="55">
        <v>37.761389</v>
      </c>
      <c r="E96" s="55">
        <v>-3.483056</v>
      </c>
      <c r="F96" s="56">
        <v>36</v>
      </c>
      <c r="G96" s="57">
        <v>0.194444444444444</v>
      </c>
      <c r="H96" s="58">
        <v>0</v>
      </c>
      <c r="I96" s="58">
        <v>0</v>
      </c>
      <c r="J96" s="58">
        <v>0</v>
      </c>
      <c r="K96" s="59">
        <v>0</v>
      </c>
      <c r="L96" s="49">
        <v>0.194444444444444</v>
      </c>
      <c r="M96" s="52">
        <v>0.35108024691357953</v>
      </c>
      <c r="N96" s="60" t="s">
        <v>122</v>
      </c>
    </row>
    <row r="97" spans="1:14" ht="15">
      <c r="A97" s="70" t="s">
        <v>71</v>
      </c>
      <c r="B97" s="71" t="s">
        <v>207</v>
      </c>
      <c r="C97" s="54" t="s">
        <v>229</v>
      </c>
      <c r="D97" s="55">
        <v>40.1191</v>
      </c>
      <c r="E97" s="55">
        <v>-3.21748</v>
      </c>
      <c r="F97" s="56">
        <v>14</v>
      </c>
      <c r="G97" s="57">
        <v>0</v>
      </c>
      <c r="H97" s="58">
        <v>0</v>
      </c>
      <c r="I97" s="58">
        <v>0</v>
      </c>
      <c r="J97" s="58">
        <v>0</v>
      </c>
      <c r="K97" s="59">
        <v>0</v>
      </c>
      <c r="L97" s="49">
        <v>0</v>
      </c>
      <c r="M97" s="52">
        <v>0</v>
      </c>
      <c r="N97" s="60" t="s">
        <v>122</v>
      </c>
    </row>
    <row r="98" spans="1:14" ht="15">
      <c r="A98" s="70" t="s">
        <v>71</v>
      </c>
      <c r="B98" s="71" t="s">
        <v>207</v>
      </c>
      <c r="C98" s="54" t="s">
        <v>230</v>
      </c>
      <c r="D98" s="55">
        <v>36.090278</v>
      </c>
      <c r="E98" s="55">
        <v>0.683333</v>
      </c>
      <c r="F98" s="56">
        <v>28</v>
      </c>
      <c r="G98" s="57">
        <v>0.28571428571428603</v>
      </c>
      <c r="H98" s="58">
        <v>0</v>
      </c>
      <c r="I98" s="58">
        <v>0.0357142857142857</v>
      </c>
      <c r="J98" s="58">
        <v>0</v>
      </c>
      <c r="K98" s="59">
        <v>0</v>
      </c>
      <c r="L98" s="49">
        <v>0.32142857142857173</v>
      </c>
      <c r="M98" s="52">
        <v>0.5395408163265311</v>
      </c>
      <c r="N98" s="60" t="s">
        <v>211</v>
      </c>
    </row>
    <row r="99" spans="1:14" ht="15">
      <c r="A99" s="70" t="s">
        <v>71</v>
      </c>
      <c r="B99" s="71" t="s">
        <v>207</v>
      </c>
      <c r="C99" s="54" t="s">
        <v>231</v>
      </c>
      <c r="D99" s="55">
        <v>36.090278</v>
      </c>
      <c r="E99" s="55">
        <v>0.683333</v>
      </c>
      <c r="F99" s="56">
        <v>2</v>
      </c>
      <c r="G99" s="57">
        <v>1</v>
      </c>
      <c r="H99" s="38" t="s">
        <v>2</v>
      </c>
      <c r="I99" s="58">
        <v>0</v>
      </c>
      <c r="J99" s="58">
        <v>0</v>
      </c>
      <c r="K99" s="59">
        <v>0</v>
      </c>
      <c r="L99" s="49">
        <v>1</v>
      </c>
      <c r="M99" s="52">
        <v>1</v>
      </c>
      <c r="N99" s="60" t="s">
        <v>232</v>
      </c>
    </row>
    <row r="100" spans="1:14" ht="15">
      <c r="A100" s="70" t="s">
        <v>71</v>
      </c>
      <c r="B100" s="71" t="s">
        <v>207</v>
      </c>
      <c r="C100" s="54" t="s">
        <v>233</v>
      </c>
      <c r="D100" s="55">
        <v>37.581389</v>
      </c>
      <c r="E100" s="55">
        <v>2.5061109999999998</v>
      </c>
      <c r="F100" s="56">
        <v>24</v>
      </c>
      <c r="G100" s="57">
        <v>0.0833333333333333</v>
      </c>
      <c r="H100" s="58">
        <v>0</v>
      </c>
      <c r="I100" s="58">
        <v>0.0833333333333333</v>
      </c>
      <c r="J100" s="58">
        <v>0</v>
      </c>
      <c r="K100" s="59">
        <v>0.0416666666666667</v>
      </c>
      <c r="L100" s="49">
        <v>0.20833333333333331</v>
      </c>
      <c r="M100" s="52">
        <v>0.3732638888888889</v>
      </c>
      <c r="N100" s="60" t="s">
        <v>211</v>
      </c>
    </row>
    <row r="101" spans="1:14" ht="15">
      <c r="A101" s="70" t="s">
        <v>71</v>
      </c>
      <c r="B101" s="71" t="s">
        <v>207</v>
      </c>
      <c r="C101" s="54" t="s">
        <v>234</v>
      </c>
      <c r="D101" s="55">
        <v>35.256667</v>
      </c>
      <c r="E101" s="55">
        <v>1.086111</v>
      </c>
      <c r="F101" s="56">
        <v>12</v>
      </c>
      <c r="G101" s="57">
        <v>0.16666666666666702</v>
      </c>
      <c r="H101" s="58">
        <v>0</v>
      </c>
      <c r="I101" s="58">
        <v>0.0833333333333333</v>
      </c>
      <c r="J101" s="58">
        <v>0</v>
      </c>
      <c r="K101" s="59">
        <v>0</v>
      </c>
      <c r="L101" s="49">
        <v>0.25000000000000033</v>
      </c>
      <c r="M101" s="52">
        <v>0.4375000000000005</v>
      </c>
      <c r="N101" s="60" t="s">
        <v>211</v>
      </c>
    </row>
    <row r="102" spans="1:14" ht="15">
      <c r="A102" s="70" t="s">
        <v>71</v>
      </c>
      <c r="B102" s="71" t="s">
        <v>207</v>
      </c>
      <c r="C102" s="54" t="s">
        <v>235</v>
      </c>
      <c r="D102" s="55">
        <v>36.69799</v>
      </c>
      <c r="E102" s="55">
        <v>1.09679</v>
      </c>
      <c r="F102" s="56">
        <v>18</v>
      </c>
      <c r="G102" s="57">
        <v>0.277777777777778</v>
      </c>
      <c r="H102" s="58">
        <v>0</v>
      </c>
      <c r="I102" s="58">
        <v>0.0555555555555556</v>
      </c>
      <c r="J102" s="58">
        <v>0</v>
      </c>
      <c r="K102" s="59">
        <v>0.0625</v>
      </c>
      <c r="L102" s="49">
        <v>0.3958333333333336</v>
      </c>
      <c r="M102" s="52">
        <v>0.6349826388888892</v>
      </c>
      <c r="N102" s="60" t="s">
        <v>211</v>
      </c>
    </row>
    <row r="103" spans="1:14" ht="15">
      <c r="A103" s="70" t="s">
        <v>71</v>
      </c>
      <c r="B103" s="71" t="s">
        <v>207</v>
      </c>
      <c r="C103" s="54" t="s">
        <v>236</v>
      </c>
      <c r="D103" s="55">
        <v>40.5</v>
      </c>
      <c r="E103" s="55">
        <v>-2.366667</v>
      </c>
      <c r="F103" s="56">
        <v>28</v>
      </c>
      <c r="G103" s="57">
        <v>0.0357142857142857</v>
      </c>
      <c r="H103" s="58">
        <v>0</v>
      </c>
      <c r="I103" s="58">
        <v>0.0714285714285714</v>
      </c>
      <c r="J103" s="58">
        <v>0</v>
      </c>
      <c r="K103" s="59">
        <v>0</v>
      </c>
      <c r="L103" s="49">
        <v>0.1071428571428571</v>
      </c>
      <c r="M103" s="52">
        <v>0.20280612244897953</v>
      </c>
      <c r="N103" s="60" t="s">
        <v>122</v>
      </c>
    </row>
    <row r="104" spans="1:14" ht="15">
      <c r="A104" s="70" t="s">
        <v>71</v>
      </c>
      <c r="B104" s="71" t="s">
        <v>207</v>
      </c>
      <c r="C104" s="54" t="s">
        <v>237</v>
      </c>
      <c r="D104" s="55">
        <v>35.256667</v>
      </c>
      <c r="E104" s="55">
        <v>1.086111</v>
      </c>
      <c r="F104" s="56">
        <v>32</v>
      </c>
      <c r="G104" s="57">
        <v>0.0625</v>
      </c>
      <c r="H104" s="58">
        <v>0</v>
      </c>
      <c r="I104" s="58">
        <v>0</v>
      </c>
      <c r="J104" s="58">
        <v>0</v>
      </c>
      <c r="K104" s="59">
        <v>0</v>
      </c>
      <c r="L104" s="49">
        <v>0.0625</v>
      </c>
      <c r="M104" s="52">
        <v>0.12109375</v>
      </c>
      <c r="N104" s="60" t="s">
        <v>211</v>
      </c>
    </row>
    <row r="105" spans="1:14" ht="15">
      <c r="A105" s="70" t="s">
        <v>71</v>
      </c>
      <c r="B105" s="71" t="s">
        <v>207</v>
      </c>
      <c r="C105" s="54" t="s">
        <v>238</v>
      </c>
      <c r="D105" s="55">
        <v>38.2875</v>
      </c>
      <c r="E105" s="55">
        <v>-3.403056</v>
      </c>
      <c r="F105" s="56">
        <v>20</v>
      </c>
      <c r="G105" s="57">
        <v>0.1</v>
      </c>
      <c r="H105" s="58">
        <v>0</v>
      </c>
      <c r="I105" s="58">
        <v>0</v>
      </c>
      <c r="J105" s="58">
        <v>0</v>
      </c>
      <c r="K105" s="59">
        <v>0</v>
      </c>
      <c r="L105" s="49">
        <v>0.1</v>
      </c>
      <c r="M105" s="52">
        <v>0.19000000000000003</v>
      </c>
      <c r="N105" s="60" t="s">
        <v>122</v>
      </c>
    </row>
    <row r="106" spans="1:14" ht="15">
      <c r="A106" s="70" t="s">
        <v>71</v>
      </c>
      <c r="B106" s="71" t="s">
        <v>207</v>
      </c>
      <c r="C106" s="54" t="s">
        <v>239</v>
      </c>
      <c r="D106" s="55">
        <v>35.850556</v>
      </c>
      <c r="E106" s="55">
        <v>0.516389</v>
      </c>
      <c r="F106" s="56">
        <v>30</v>
      </c>
      <c r="G106" s="57">
        <v>0.23333333333333303</v>
      </c>
      <c r="H106" s="58">
        <v>0</v>
      </c>
      <c r="I106" s="58">
        <v>0</v>
      </c>
      <c r="J106" s="58">
        <v>0</v>
      </c>
      <c r="K106" s="59">
        <v>0</v>
      </c>
      <c r="L106" s="49">
        <v>0.23333333333333303</v>
      </c>
      <c r="M106" s="52">
        <v>0.4122222222222217</v>
      </c>
      <c r="N106" s="60" t="s">
        <v>211</v>
      </c>
    </row>
    <row r="107" spans="1:14" ht="15">
      <c r="A107" s="70" t="s">
        <v>71</v>
      </c>
      <c r="B107" s="71" t="s">
        <v>207</v>
      </c>
      <c r="C107" s="54" t="s">
        <v>240</v>
      </c>
      <c r="D107" s="55">
        <v>35.994722</v>
      </c>
      <c r="E107" s="55">
        <v>0.48333299999999996</v>
      </c>
      <c r="F107" s="56">
        <v>26</v>
      </c>
      <c r="G107" s="57">
        <v>0.192307692307692</v>
      </c>
      <c r="H107" s="58">
        <v>0</v>
      </c>
      <c r="I107" s="58">
        <v>0</v>
      </c>
      <c r="J107" s="58">
        <v>0</v>
      </c>
      <c r="K107" s="59">
        <v>0</v>
      </c>
      <c r="L107" s="49">
        <v>0.192307692307692</v>
      </c>
      <c r="M107" s="52">
        <v>0.34763313609467406</v>
      </c>
      <c r="N107" s="60" t="s">
        <v>211</v>
      </c>
    </row>
    <row r="108" spans="1:14" ht="15">
      <c r="A108" s="70" t="s">
        <v>71</v>
      </c>
      <c r="B108" s="71" t="s">
        <v>207</v>
      </c>
      <c r="C108" s="54" t="s">
        <v>241</v>
      </c>
      <c r="D108" s="55">
        <v>37.066667</v>
      </c>
      <c r="E108" s="55">
        <v>3.316667</v>
      </c>
      <c r="F108" s="56">
        <v>44</v>
      </c>
      <c r="G108" s="57">
        <v>0.159090909090909</v>
      </c>
      <c r="H108" s="58">
        <v>0</v>
      </c>
      <c r="I108" s="58">
        <v>0.159090909090909</v>
      </c>
      <c r="J108" s="58">
        <v>0</v>
      </c>
      <c r="K108" s="59">
        <v>0.0227272727272727</v>
      </c>
      <c r="L108" s="49">
        <v>0.3409090909090907</v>
      </c>
      <c r="M108" s="52">
        <v>0.5655991735537187</v>
      </c>
      <c r="N108" s="60" t="s">
        <v>211</v>
      </c>
    </row>
    <row r="109" spans="1:14" ht="15">
      <c r="A109" s="70" t="s">
        <v>71</v>
      </c>
      <c r="B109" s="71" t="s">
        <v>207</v>
      </c>
      <c r="C109" s="54" t="s">
        <v>242</v>
      </c>
      <c r="D109" s="55">
        <v>37.176111</v>
      </c>
      <c r="E109" s="55">
        <v>0.44972199999999996</v>
      </c>
      <c r="F109" s="56">
        <v>28</v>
      </c>
      <c r="G109" s="57">
        <v>0.535714285714286</v>
      </c>
      <c r="H109" s="58">
        <v>0</v>
      </c>
      <c r="I109" s="58">
        <v>0</v>
      </c>
      <c r="J109" s="58">
        <v>0</v>
      </c>
      <c r="K109" s="59">
        <v>0.0357142857142857</v>
      </c>
      <c r="L109" s="49">
        <v>0.5714285714285717</v>
      </c>
      <c r="M109" s="52">
        <v>0.8163265306122451</v>
      </c>
      <c r="N109" s="60" t="s">
        <v>211</v>
      </c>
    </row>
    <row r="110" spans="1:14" ht="15">
      <c r="A110" s="70" t="s">
        <v>71</v>
      </c>
      <c r="B110" s="68" t="s">
        <v>243</v>
      </c>
      <c r="C110" s="46" t="s">
        <v>244</v>
      </c>
      <c r="D110" s="47">
        <v>35.4892</v>
      </c>
      <c r="E110" s="47">
        <v>3.317505</v>
      </c>
      <c r="F110" s="48">
        <v>24</v>
      </c>
      <c r="G110" s="49" t="s">
        <v>2</v>
      </c>
      <c r="H110" s="50" t="s">
        <v>2</v>
      </c>
      <c r="I110" s="38" t="s">
        <v>2</v>
      </c>
      <c r="J110" s="38">
        <v>0</v>
      </c>
      <c r="K110" s="51" t="s">
        <v>2</v>
      </c>
      <c r="L110" s="49">
        <v>0</v>
      </c>
      <c r="M110" s="52">
        <v>0</v>
      </c>
      <c r="N110" s="53" t="s">
        <v>120</v>
      </c>
    </row>
    <row r="111" spans="1:14" ht="15">
      <c r="A111" s="70" t="s">
        <v>71</v>
      </c>
      <c r="B111" s="68" t="s">
        <v>81</v>
      </c>
      <c r="C111" s="46" t="s">
        <v>244</v>
      </c>
      <c r="D111" s="47">
        <v>33.7833333</v>
      </c>
      <c r="E111" s="47">
        <v>-13.9833333</v>
      </c>
      <c r="F111" s="48">
        <v>310</v>
      </c>
      <c r="G111" s="49" t="s">
        <v>2</v>
      </c>
      <c r="H111" s="38" t="s">
        <v>2</v>
      </c>
      <c r="I111" s="38" t="s">
        <v>2</v>
      </c>
      <c r="J111" s="38">
        <v>0</v>
      </c>
      <c r="K111" s="51" t="s">
        <v>2</v>
      </c>
      <c r="L111" s="49">
        <v>0</v>
      </c>
      <c r="M111" s="52">
        <v>0</v>
      </c>
      <c r="N111" s="53" t="s">
        <v>164</v>
      </c>
    </row>
    <row r="112" spans="1:14" ht="15">
      <c r="A112" s="70" t="s">
        <v>71</v>
      </c>
      <c r="B112" s="68" t="s">
        <v>81</v>
      </c>
      <c r="C112" s="46" t="s">
        <v>82</v>
      </c>
      <c r="D112" s="47">
        <v>33.78</v>
      </c>
      <c r="E112" s="47">
        <v>-13.98</v>
      </c>
      <c r="F112" s="48">
        <v>100</v>
      </c>
      <c r="G112" s="49">
        <v>0</v>
      </c>
      <c r="H112" s="38">
        <v>0</v>
      </c>
      <c r="I112" s="38">
        <v>0</v>
      </c>
      <c r="J112" s="38">
        <v>0</v>
      </c>
      <c r="K112" s="51">
        <v>0</v>
      </c>
      <c r="L112" s="49">
        <v>0</v>
      </c>
      <c r="M112" s="52">
        <v>0</v>
      </c>
      <c r="N112" s="53" t="s">
        <v>165</v>
      </c>
    </row>
    <row r="113" spans="1:14" ht="15">
      <c r="A113" s="70" t="s">
        <v>71</v>
      </c>
      <c r="B113" s="68" t="s">
        <v>245</v>
      </c>
      <c r="C113" s="46" t="s">
        <v>246</v>
      </c>
      <c r="D113" s="47">
        <v>-3.7666667</v>
      </c>
      <c r="E113" s="47">
        <v>34.05</v>
      </c>
      <c r="F113" s="48">
        <v>154</v>
      </c>
      <c r="G113" s="49" t="s">
        <v>2</v>
      </c>
      <c r="H113" s="38" t="s">
        <v>2</v>
      </c>
      <c r="I113" s="38" t="s">
        <v>2</v>
      </c>
      <c r="J113" s="38">
        <v>0.136</v>
      </c>
      <c r="K113" s="51" t="s">
        <v>2</v>
      </c>
      <c r="L113" s="49">
        <v>0.136</v>
      </c>
      <c r="M113" s="52">
        <v>0.253504</v>
      </c>
      <c r="N113" s="53" t="s">
        <v>164</v>
      </c>
    </row>
    <row r="114" spans="1:14" ht="15">
      <c r="A114" s="70" t="s">
        <v>71</v>
      </c>
      <c r="B114" s="68" t="s">
        <v>245</v>
      </c>
      <c r="C114" s="46" t="s">
        <v>247</v>
      </c>
      <c r="D114" s="47">
        <v>-6.02</v>
      </c>
      <c r="E114" s="47">
        <v>34.025</v>
      </c>
      <c r="F114" s="48">
        <v>180</v>
      </c>
      <c r="G114" s="49" t="s">
        <v>2</v>
      </c>
      <c r="H114" s="50" t="s">
        <v>2</v>
      </c>
      <c r="I114" s="38" t="s">
        <v>2</v>
      </c>
      <c r="J114" s="38">
        <v>0.18</v>
      </c>
      <c r="K114" s="51" t="s">
        <v>2</v>
      </c>
      <c r="L114" s="49">
        <v>0.18</v>
      </c>
      <c r="M114" s="52">
        <v>0.3276</v>
      </c>
      <c r="N114" s="53" t="s">
        <v>248</v>
      </c>
    </row>
    <row r="115" spans="1:14" ht="15">
      <c r="A115" s="70" t="s">
        <v>71</v>
      </c>
      <c r="B115" s="85" t="s">
        <v>245</v>
      </c>
      <c r="C115" s="78" t="s">
        <v>247</v>
      </c>
      <c r="D115" s="87">
        <v>-6.02</v>
      </c>
      <c r="E115" s="87">
        <v>34.025</v>
      </c>
      <c r="F115" s="88">
        <v>24</v>
      </c>
      <c r="G115" s="89">
        <v>0</v>
      </c>
      <c r="H115" s="90" t="s">
        <v>2</v>
      </c>
      <c r="I115" s="87">
        <v>0.083</v>
      </c>
      <c r="J115" s="87">
        <v>0.21</v>
      </c>
      <c r="K115" s="87">
        <v>0</v>
      </c>
      <c r="L115" s="49">
        <v>0.293</v>
      </c>
      <c r="M115" s="52">
        <v>0.500151</v>
      </c>
      <c r="N115" s="79" t="s">
        <v>249</v>
      </c>
    </row>
    <row r="116" spans="1:14" ht="15">
      <c r="A116" s="70" t="s">
        <v>71</v>
      </c>
      <c r="B116" s="68" t="s">
        <v>245</v>
      </c>
      <c r="C116" s="46" t="s">
        <v>250</v>
      </c>
      <c r="D116" s="47">
        <v>-6.02</v>
      </c>
      <c r="E116" s="47">
        <v>34.025</v>
      </c>
      <c r="F116" s="48">
        <v>114</v>
      </c>
      <c r="G116" s="49" t="s">
        <v>2</v>
      </c>
      <c r="H116" s="38" t="s">
        <v>2</v>
      </c>
      <c r="I116" s="38" t="s">
        <v>2</v>
      </c>
      <c r="J116" s="38">
        <v>0.26</v>
      </c>
      <c r="K116" s="51" t="s">
        <v>2</v>
      </c>
      <c r="L116" s="49">
        <v>0.26</v>
      </c>
      <c r="M116" s="52">
        <v>0.4524</v>
      </c>
      <c r="N116" s="53" t="s">
        <v>248</v>
      </c>
    </row>
    <row r="117" spans="1:14" ht="15">
      <c r="A117" s="70" t="s">
        <v>71</v>
      </c>
      <c r="B117" s="85" t="s">
        <v>245</v>
      </c>
      <c r="C117" s="78" t="s">
        <v>250</v>
      </c>
      <c r="D117" s="47">
        <v>-6.02</v>
      </c>
      <c r="E117" s="47">
        <v>34.025</v>
      </c>
      <c r="F117" s="48">
        <v>22</v>
      </c>
      <c r="G117" s="49">
        <v>0</v>
      </c>
      <c r="H117" s="50" t="s">
        <v>2</v>
      </c>
      <c r="I117" s="38">
        <v>0.182</v>
      </c>
      <c r="J117" s="38">
        <v>0.23</v>
      </c>
      <c r="K117" s="51">
        <v>0</v>
      </c>
      <c r="L117" s="49">
        <v>0.41200000000000003</v>
      </c>
      <c r="M117" s="52">
        <v>0.6542560000000001</v>
      </c>
      <c r="N117" s="79" t="s">
        <v>249</v>
      </c>
    </row>
    <row r="118" spans="1:14" ht="15">
      <c r="A118" s="70" t="s">
        <v>71</v>
      </c>
      <c r="B118" s="68" t="s">
        <v>251</v>
      </c>
      <c r="C118" s="46" t="s">
        <v>252</v>
      </c>
      <c r="D118" s="47">
        <v>-8.233597</v>
      </c>
      <c r="E118" s="47">
        <v>29</v>
      </c>
      <c r="F118" s="48">
        <v>78</v>
      </c>
      <c r="G118" s="49" t="s">
        <v>2</v>
      </c>
      <c r="H118" s="50" t="s">
        <v>2</v>
      </c>
      <c r="I118" s="38">
        <v>0</v>
      </c>
      <c r="J118" s="38">
        <v>0.14</v>
      </c>
      <c r="K118" s="51">
        <v>0</v>
      </c>
      <c r="L118" s="49">
        <v>0.14</v>
      </c>
      <c r="M118" s="52">
        <v>0.2604</v>
      </c>
      <c r="N118" s="53" t="s">
        <v>118</v>
      </c>
    </row>
    <row r="119" spans="1:14" ht="15">
      <c r="A119" s="70" t="s">
        <v>71</v>
      </c>
      <c r="B119" s="68" t="s">
        <v>251</v>
      </c>
      <c r="C119" s="46" t="s">
        <v>253</v>
      </c>
      <c r="D119" s="47">
        <v>-4.840603</v>
      </c>
      <c r="E119" s="47">
        <v>33.124988</v>
      </c>
      <c r="F119" s="48">
        <v>66</v>
      </c>
      <c r="G119" s="49" t="s">
        <v>2</v>
      </c>
      <c r="H119" s="50" t="s">
        <v>2</v>
      </c>
      <c r="I119" s="38">
        <v>0</v>
      </c>
      <c r="J119" s="38">
        <v>0.16</v>
      </c>
      <c r="K119" s="51">
        <v>0</v>
      </c>
      <c r="L119" s="49">
        <v>0.16</v>
      </c>
      <c r="M119" s="52">
        <v>0.2944</v>
      </c>
      <c r="N119" s="53" t="s">
        <v>118</v>
      </c>
    </row>
    <row r="120" spans="1:14" ht="15">
      <c r="A120" s="44" t="s">
        <v>71</v>
      </c>
      <c r="B120" s="61" t="s">
        <v>254</v>
      </c>
      <c r="C120" s="62" t="s">
        <v>255</v>
      </c>
      <c r="D120" s="63">
        <v>39.36</v>
      </c>
      <c r="E120" s="63">
        <v>-15.15</v>
      </c>
      <c r="F120" s="64">
        <v>28</v>
      </c>
      <c r="G120" s="67">
        <v>0</v>
      </c>
      <c r="H120" s="50">
        <v>0</v>
      </c>
      <c r="I120" s="50">
        <v>0</v>
      </c>
      <c r="J120" s="50">
        <v>0</v>
      </c>
      <c r="K120" s="65">
        <v>0</v>
      </c>
      <c r="L120" s="49">
        <v>0</v>
      </c>
      <c r="M120" s="52">
        <v>0</v>
      </c>
      <c r="N120" s="66" t="s">
        <v>127</v>
      </c>
    </row>
    <row r="121" spans="1:14" ht="15">
      <c r="A121" s="44" t="s">
        <v>71</v>
      </c>
      <c r="B121" s="61" t="s">
        <v>254</v>
      </c>
      <c r="C121" s="62" t="s">
        <v>256</v>
      </c>
      <c r="D121" s="63">
        <v>34.1</v>
      </c>
      <c r="E121" s="63">
        <v>-14.92</v>
      </c>
      <c r="F121" s="64">
        <v>22</v>
      </c>
      <c r="G121" s="91">
        <v>0</v>
      </c>
      <c r="H121" s="90">
        <v>0</v>
      </c>
      <c r="I121" s="90">
        <v>0</v>
      </c>
      <c r="J121" s="90">
        <v>0</v>
      </c>
      <c r="K121" s="90">
        <v>0</v>
      </c>
      <c r="L121" s="49">
        <v>0</v>
      </c>
      <c r="M121" s="52">
        <v>0</v>
      </c>
      <c r="N121" s="66" t="s">
        <v>127</v>
      </c>
    </row>
    <row r="122" spans="1:14" ht="15">
      <c r="A122" s="44" t="s">
        <v>71</v>
      </c>
      <c r="B122" s="61" t="s">
        <v>254</v>
      </c>
      <c r="C122" s="62" t="s">
        <v>257</v>
      </c>
      <c r="D122" s="63">
        <v>32.89</v>
      </c>
      <c r="E122" s="63">
        <v>-24.35</v>
      </c>
      <c r="F122" s="64">
        <v>46</v>
      </c>
      <c r="G122" s="67">
        <v>0.022</v>
      </c>
      <c r="H122" s="50">
        <v>0</v>
      </c>
      <c r="I122" s="50">
        <v>0</v>
      </c>
      <c r="J122" s="50">
        <v>0</v>
      </c>
      <c r="K122" s="65">
        <v>0</v>
      </c>
      <c r="L122" s="49">
        <v>0.022</v>
      </c>
      <c r="M122" s="52">
        <v>0.04351599999999999</v>
      </c>
      <c r="N122" s="66" t="s">
        <v>127</v>
      </c>
    </row>
    <row r="123" spans="1:14" ht="15">
      <c r="A123" s="44" t="s">
        <v>71</v>
      </c>
      <c r="B123" s="61" t="s">
        <v>254</v>
      </c>
      <c r="C123" s="62" t="s">
        <v>258</v>
      </c>
      <c r="D123" s="63">
        <v>34.89</v>
      </c>
      <c r="E123" s="63">
        <v>-21.91</v>
      </c>
      <c r="F123" s="64">
        <v>36</v>
      </c>
      <c r="G123" s="67">
        <v>0</v>
      </c>
      <c r="H123" s="50">
        <v>0</v>
      </c>
      <c r="I123" s="50">
        <v>0</v>
      </c>
      <c r="J123" s="50">
        <v>0</v>
      </c>
      <c r="K123" s="65">
        <v>0</v>
      </c>
      <c r="L123" s="49">
        <v>0</v>
      </c>
      <c r="M123" s="52">
        <v>0</v>
      </c>
      <c r="N123" s="66" t="s">
        <v>127</v>
      </c>
    </row>
    <row r="124" spans="1:14" ht="15">
      <c r="A124" s="44" t="s">
        <v>71</v>
      </c>
      <c r="B124" s="61" t="s">
        <v>254</v>
      </c>
      <c r="C124" s="62" t="s">
        <v>259</v>
      </c>
      <c r="D124" s="63">
        <v>35.75</v>
      </c>
      <c r="E124" s="63">
        <v>-12.81</v>
      </c>
      <c r="F124" s="64">
        <v>30</v>
      </c>
      <c r="G124" s="67">
        <v>0</v>
      </c>
      <c r="H124" s="50">
        <v>0</v>
      </c>
      <c r="I124" s="50">
        <v>0</v>
      </c>
      <c r="J124" s="50">
        <v>0</v>
      </c>
      <c r="K124" s="65">
        <v>0</v>
      </c>
      <c r="L124" s="49">
        <v>0</v>
      </c>
      <c r="M124" s="52">
        <v>0</v>
      </c>
      <c r="N124" s="66" t="s">
        <v>127</v>
      </c>
    </row>
    <row r="125" spans="1:14" ht="15">
      <c r="A125" s="70" t="s">
        <v>71</v>
      </c>
      <c r="B125" s="68" t="s">
        <v>260</v>
      </c>
      <c r="C125" s="46" t="s">
        <v>261</v>
      </c>
      <c r="D125" s="47">
        <v>31.583333</v>
      </c>
      <c r="E125" s="47">
        <v>-25.966667</v>
      </c>
      <c r="F125" s="48">
        <v>94</v>
      </c>
      <c r="G125" s="49" t="s">
        <v>2</v>
      </c>
      <c r="H125" s="38" t="s">
        <v>2</v>
      </c>
      <c r="I125" s="38" t="s">
        <v>2</v>
      </c>
      <c r="J125" s="38">
        <v>0.010638</v>
      </c>
      <c r="K125" s="51" t="s">
        <v>2</v>
      </c>
      <c r="L125" s="49">
        <v>0.010638</v>
      </c>
      <c r="M125" s="52">
        <v>0.021162832955999997</v>
      </c>
      <c r="N125" s="53" t="s">
        <v>162</v>
      </c>
    </row>
    <row r="126" spans="1:14" ht="15">
      <c r="A126" s="70" t="s">
        <v>71</v>
      </c>
      <c r="B126" s="68" t="s">
        <v>260</v>
      </c>
      <c r="C126" s="46" t="s">
        <v>262</v>
      </c>
      <c r="D126" s="73">
        <v>35.05</v>
      </c>
      <c r="E126" s="73">
        <v>-17.44</v>
      </c>
      <c r="F126" s="48">
        <v>136</v>
      </c>
      <c r="G126" s="49">
        <v>0</v>
      </c>
      <c r="H126" s="38">
        <v>0</v>
      </c>
      <c r="I126" s="38">
        <v>0</v>
      </c>
      <c r="J126" s="38">
        <v>0</v>
      </c>
      <c r="K126" s="51">
        <v>0</v>
      </c>
      <c r="L126" s="49">
        <v>0</v>
      </c>
      <c r="M126" s="52">
        <v>0</v>
      </c>
      <c r="N126" s="53" t="s">
        <v>165</v>
      </c>
    </row>
    <row r="127" spans="1:14" ht="15">
      <c r="A127" s="44" t="s">
        <v>71</v>
      </c>
      <c r="B127" s="61" t="s">
        <v>263</v>
      </c>
      <c r="C127" s="62" t="s">
        <v>126</v>
      </c>
      <c r="D127" s="63">
        <v>18.776</v>
      </c>
      <c r="E127" s="63">
        <v>-19.047</v>
      </c>
      <c r="F127" s="48">
        <v>38</v>
      </c>
      <c r="G127" s="67">
        <v>0.053</v>
      </c>
      <c r="H127" s="50">
        <v>0</v>
      </c>
      <c r="I127" s="50">
        <v>0</v>
      </c>
      <c r="J127" s="50">
        <v>0</v>
      </c>
      <c r="K127" s="65">
        <v>0</v>
      </c>
      <c r="L127" s="49">
        <v>0.053</v>
      </c>
      <c r="M127" s="52">
        <v>0.103191</v>
      </c>
      <c r="N127" s="60" t="s">
        <v>142</v>
      </c>
    </row>
    <row r="128" spans="1:14" ht="15">
      <c r="A128" s="44" t="s">
        <v>71</v>
      </c>
      <c r="B128" s="61" t="s">
        <v>263</v>
      </c>
      <c r="C128" s="62" t="s">
        <v>264</v>
      </c>
      <c r="D128" s="63">
        <v>16.229</v>
      </c>
      <c r="E128" s="63">
        <v>-20.35</v>
      </c>
      <c r="F128" s="48">
        <v>68</v>
      </c>
      <c r="G128" s="67">
        <v>0.044</v>
      </c>
      <c r="H128" s="50">
        <v>0</v>
      </c>
      <c r="I128" s="50">
        <v>0</v>
      </c>
      <c r="J128" s="50">
        <v>0</v>
      </c>
      <c r="K128" s="65">
        <v>0</v>
      </c>
      <c r="L128" s="49">
        <v>0.044</v>
      </c>
      <c r="M128" s="52">
        <v>0.08606399999999999</v>
      </c>
      <c r="N128" s="60" t="s">
        <v>142</v>
      </c>
    </row>
    <row r="129" spans="1:14" ht="15">
      <c r="A129" s="44" t="s">
        <v>71</v>
      </c>
      <c r="B129" s="61" t="s">
        <v>263</v>
      </c>
      <c r="C129" s="62" t="s">
        <v>265</v>
      </c>
      <c r="D129" s="63">
        <v>16.229</v>
      </c>
      <c r="E129" s="63">
        <v>-20.35</v>
      </c>
      <c r="F129" s="48">
        <v>80</v>
      </c>
      <c r="G129" s="67">
        <v>0.088</v>
      </c>
      <c r="H129" s="50">
        <v>0</v>
      </c>
      <c r="I129" s="50">
        <v>0</v>
      </c>
      <c r="J129" s="50">
        <v>0</v>
      </c>
      <c r="K129" s="65">
        <v>0</v>
      </c>
      <c r="L129" s="49">
        <v>0.088</v>
      </c>
      <c r="M129" s="52">
        <v>0.168256</v>
      </c>
      <c r="N129" s="60" t="s">
        <v>142</v>
      </c>
    </row>
    <row r="130" spans="1:14" ht="15">
      <c r="A130" s="44" t="s">
        <v>71</v>
      </c>
      <c r="B130" s="61" t="s">
        <v>263</v>
      </c>
      <c r="C130" s="62" t="s">
        <v>266</v>
      </c>
      <c r="D130" s="63">
        <v>17.04</v>
      </c>
      <c r="E130" s="63">
        <v>-21.5</v>
      </c>
      <c r="F130" s="48">
        <v>42</v>
      </c>
      <c r="G130" s="67">
        <v>0.07100000000000001</v>
      </c>
      <c r="H130" s="69">
        <v>0</v>
      </c>
      <c r="I130" s="50">
        <v>0</v>
      </c>
      <c r="J130" s="50">
        <v>0</v>
      </c>
      <c r="K130" s="65">
        <v>0</v>
      </c>
      <c r="L130" s="49">
        <v>0.07100000000000001</v>
      </c>
      <c r="M130" s="52">
        <v>0.136959</v>
      </c>
      <c r="N130" s="60" t="s">
        <v>142</v>
      </c>
    </row>
    <row r="131" spans="1:14" ht="15">
      <c r="A131" s="44" t="s">
        <v>71</v>
      </c>
      <c r="B131" s="61" t="s">
        <v>263</v>
      </c>
      <c r="C131" s="62" t="s">
        <v>267</v>
      </c>
      <c r="D131" s="47">
        <v>17.0658</v>
      </c>
      <c r="E131" s="63">
        <v>-22.56088</v>
      </c>
      <c r="F131" s="64">
        <v>28</v>
      </c>
      <c r="G131" s="49">
        <v>0</v>
      </c>
      <c r="H131" s="69">
        <v>0</v>
      </c>
      <c r="I131" s="50">
        <v>0</v>
      </c>
      <c r="J131" s="50">
        <v>0</v>
      </c>
      <c r="K131" s="65">
        <v>0</v>
      </c>
      <c r="L131" s="49">
        <v>0</v>
      </c>
      <c r="M131" s="52">
        <v>0</v>
      </c>
      <c r="N131" s="66" t="s">
        <v>125</v>
      </c>
    </row>
    <row r="132" spans="1:14" ht="15">
      <c r="A132" s="44" t="s">
        <v>71</v>
      </c>
      <c r="B132" s="61" t="s">
        <v>263</v>
      </c>
      <c r="C132" s="62" t="s">
        <v>128</v>
      </c>
      <c r="D132" s="63">
        <v>13.942</v>
      </c>
      <c r="E132" s="63">
        <v>-18.839</v>
      </c>
      <c r="F132" s="48">
        <v>32</v>
      </c>
      <c r="G132" s="67">
        <v>0.125</v>
      </c>
      <c r="H132" s="69">
        <v>0</v>
      </c>
      <c r="I132" s="50">
        <v>0</v>
      </c>
      <c r="J132" s="50">
        <v>0</v>
      </c>
      <c r="K132" s="65">
        <v>0</v>
      </c>
      <c r="L132" s="49">
        <v>0.125</v>
      </c>
      <c r="M132" s="52">
        <v>0.234375</v>
      </c>
      <c r="N132" s="60" t="s">
        <v>142</v>
      </c>
    </row>
    <row r="133" spans="1:14" ht="15">
      <c r="A133" s="44" t="s">
        <v>71</v>
      </c>
      <c r="B133" s="61" t="s">
        <v>263</v>
      </c>
      <c r="C133" s="62" t="s">
        <v>268</v>
      </c>
      <c r="D133" s="47">
        <v>20.5037</v>
      </c>
      <c r="E133" s="63">
        <v>-19.5985</v>
      </c>
      <c r="F133" s="64">
        <v>40</v>
      </c>
      <c r="G133" s="49">
        <v>0.025</v>
      </c>
      <c r="H133" s="69">
        <v>0</v>
      </c>
      <c r="I133" s="50">
        <v>0</v>
      </c>
      <c r="J133" s="50">
        <v>0</v>
      </c>
      <c r="K133" s="65">
        <v>0</v>
      </c>
      <c r="L133" s="49">
        <v>0.025</v>
      </c>
      <c r="M133" s="52">
        <v>0.049375</v>
      </c>
      <c r="N133" s="66" t="s">
        <v>125</v>
      </c>
    </row>
    <row r="134" spans="1:14" ht="15">
      <c r="A134" s="44" t="s">
        <v>71</v>
      </c>
      <c r="B134" s="61" t="s">
        <v>263</v>
      </c>
      <c r="C134" s="62" t="s">
        <v>269</v>
      </c>
      <c r="D134" s="47">
        <v>17.0658</v>
      </c>
      <c r="E134" s="63">
        <v>-22.56088</v>
      </c>
      <c r="F134" s="64">
        <v>44</v>
      </c>
      <c r="G134" s="49">
        <v>0.20500000000000002</v>
      </c>
      <c r="H134" s="69">
        <v>0</v>
      </c>
      <c r="I134" s="50">
        <v>0</v>
      </c>
      <c r="J134" s="50">
        <v>0.068</v>
      </c>
      <c r="K134" s="65">
        <v>0</v>
      </c>
      <c r="L134" s="49">
        <v>0.273</v>
      </c>
      <c r="M134" s="52">
        <v>0.47147100000000003</v>
      </c>
      <c r="N134" s="66" t="s">
        <v>125</v>
      </c>
    </row>
    <row r="135" spans="1:14" ht="15">
      <c r="A135" s="44" t="s">
        <v>71</v>
      </c>
      <c r="B135" s="61" t="s">
        <v>263</v>
      </c>
      <c r="C135" s="62" t="s">
        <v>269</v>
      </c>
      <c r="D135" s="63">
        <v>17.545</v>
      </c>
      <c r="E135" s="63">
        <v>-24.693</v>
      </c>
      <c r="F135" s="48">
        <v>50</v>
      </c>
      <c r="G135" s="67">
        <v>0.36</v>
      </c>
      <c r="H135" s="69">
        <v>0</v>
      </c>
      <c r="I135" s="50">
        <v>0</v>
      </c>
      <c r="J135" s="50">
        <v>0.02</v>
      </c>
      <c r="K135" s="65">
        <v>0</v>
      </c>
      <c r="L135" s="49">
        <v>0.38</v>
      </c>
      <c r="M135" s="52">
        <v>0.6156</v>
      </c>
      <c r="N135" s="60" t="s">
        <v>142</v>
      </c>
    </row>
    <row r="136" spans="1:14" ht="15">
      <c r="A136" s="70" t="s">
        <v>71</v>
      </c>
      <c r="B136" s="68" t="s">
        <v>263</v>
      </c>
      <c r="C136" s="46" t="s">
        <v>270</v>
      </c>
      <c r="D136" s="73">
        <v>18.1933</v>
      </c>
      <c r="E136" s="73">
        <v>-25.602</v>
      </c>
      <c r="F136" s="48">
        <v>14</v>
      </c>
      <c r="G136" s="49" t="s">
        <v>2</v>
      </c>
      <c r="H136" s="50" t="s">
        <v>2</v>
      </c>
      <c r="I136" s="38" t="s">
        <v>2</v>
      </c>
      <c r="J136" s="38">
        <v>0</v>
      </c>
      <c r="K136" s="51" t="s">
        <v>2</v>
      </c>
      <c r="L136" s="49">
        <v>0</v>
      </c>
      <c r="M136" s="52">
        <v>0</v>
      </c>
      <c r="N136" s="53" t="s">
        <v>120</v>
      </c>
    </row>
    <row r="137" spans="1:14" ht="15">
      <c r="A137" s="70" t="s">
        <v>71</v>
      </c>
      <c r="B137" s="68" t="s">
        <v>263</v>
      </c>
      <c r="C137" s="46" t="s">
        <v>270</v>
      </c>
      <c r="D137" s="73">
        <v>18.1933</v>
      </c>
      <c r="E137" s="73">
        <v>-25.602</v>
      </c>
      <c r="F137" s="48">
        <v>34</v>
      </c>
      <c r="G137" s="49">
        <v>0.0588235294117647</v>
      </c>
      <c r="H137" s="39">
        <v>0</v>
      </c>
      <c r="I137" s="38">
        <v>0</v>
      </c>
      <c r="J137" s="38">
        <v>0</v>
      </c>
      <c r="K137" s="51">
        <v>0</v>
      </c>
      <c r="L137" s="49">
        <v>0.0588235294117647</v>
      </c>
      <c r="M137" s="52">
        <v>0.11418685121107265</v>
      </c>
      <c r="N137" s="53" t="s">
        <v>165</v>
      </c>
    </row>
    <row r="138" spans="1:14" ht="15">
      <c r="A138" s="70" t="s">
        <v>71</v>
      </c>
      <c r="B138" s="68" t="s">
        <v>263</v>
      </c>
      <c r="C138" s="54" t="s">
        <v>271</v>
      </c>
      <c r="D138" s="55">
        <v>20</v>
      </c>
      <c r="E138" s="55">
        <v>-21</v>
      </c>
      <c r="F138" s="56">
        <v>10</v>
      </c>
      <c r="G138" s="57">
        <v>0</v>
      </c>
      <c r="H138" s="58">
        <v>0</v>
      </c>
      <c r="I138" s="58">
        <v>0</v>
      </c>
      <c r="J138" s="58">
        <v>0</v>
      </c>
      <c r="K138" s="59">
        <v>0</v>
      </c>
      <c r="L138" s="49">
        <v>0</v>
      </c>
      <c r="M138" s="52">
        <v>0</v>
      </c>
      <c r="N138" s="60" t="s">
        <v>122</v>
      </c>
    </row>
    <row r="139" spans="1:14" ht="15">
      <c r="A139" s="44" t="s">
        <v>71</v>
      </c>
      <c r="B139" s="61" t="s">
        <v>263</v>
      </c>
      <c r="C139" s="62" t="s">
        <v>272</v>
      </c>
      <c r="D139" s="63">
        <v>16.578</v>
      </c>
      <c r="E139" s="63">
        <v>-17.628</v>
      </c>
      <c r="F139" s="48">
        <v>16</v>
      </c>
      <c r="G139" s="67">
        <v>0</v>
      </c>
      <c r="H139" s="50">
        <v>0</v>
      </c>
      <c r="I139" s="50">
        <v>0</v>
      </c>
      <c r="J139" s="50">
        <v>0</v>
      </c>
      <c r="K139" s="65">
        <v>0</v>
      </c>
      <c r="L139" s="49">
        <v>0</v>
      </c>
      <c r="M139" s="52">
        <v>0</v>
      </c>
      <c r="N139" s="60" t="s">
        <v>142</v>
      </c>
    </row>
    <row r="140" spans="1:14" ht="15">
      <c r="A140" s="44" t="s">
        <v>71</v>
      </c>
      <c r="B140" s="61" t="s">
        <v>263</v>
      </c>
      <c r="C140" s="62" t="s">
        <v>273</v>
      </c>
      <c r="D140" s="63">
        <v>23.39</v>
      </c>
      <c r="E140" s="63">
        <v>-17.964</v>
      </c>
      <c r="F140" s="48">
        <v>38</v>
      </c>
      <c r="G140" s="67">
        <v>0.079</v>
      </c>
      <c r="H140" s="50">
        <v>0</v>
      </c>
      <c r="I140" s="50">
        <v>0</v>
      </c>
      <c r="J140" s="50">
        <v>0</v>
      </c>
      <c r="K140" s="65">
        <v>0</v>
      </c>
      <c r="L140" s="49">
        <v>0.079</v>
      </c>
      <c r="M140" s="52">
        <v>0.151759</v>
      </c>
      <c r="N140" s="60" t="s">
        <v>142</v>
      </c>
    </row>
    <row r="141" spans="1:14" ht="15">
      <c r="A141" s="44" t="s">
        <v>71</v>
      </c>
      <c r="B141" s="68" t="s">
        <v>274</v>
      </c>
      <c r="C141" s="74" t="s">
        <v>170</v>
      </c>
      <c r="D141" s="75">
        <v>14.19</v>
      </c>
      <c r="E141" s="75">
        <v>12.34</v>
      </c>
      <c r="F141" s="76">
        <v>106</v>
      </c>
      <c r="G141" s="49">
        <v>0</v>
      </c>
      <c r="H141" s="38">
        <v>0.009000000000000001</v>
      </c>
      <c r="I141" s="38">
        <v>0.066</v>
      </c>
      <c r="J141" s="38">
        <v>0.085</v>
      </c>
      <c r="K141" s="51">
        <v>0</v>
      </c>
      <c r="L141" s="67">
        <v>0.16000000000000003</v>
      </c>
      <c r="M141" s="77">
        <v>0.29440000000000005</v>
      </c>
      <c r="N141" s="53" t="s">
        <v>174</v>
      </c>
    </row>
    <row r="142" spans="1:14" ht="15">
      <c r="A142" s="70" t="s">
        <v>71</v>
      </c>
      <c r="B142" s="68" t="s">
        <v>274</v>
      </c>
      <c r="C142" s="46" t="s">
        <v>275</v>
      </c>
      <c r="D142" s="47">
        <v>3.4666667</v>
      </c>
      <c r="E142" s="47">
        <v>7.2333333</v>
      </c>
      <c r="F142" s="48">
        <v>50</v>
      </c>
      <c r="G142" s="49" t="s">
        <v>2</v>
      </c>
      <c r="H142" s="50" t="s">
        <v>2</v>
      </c>
      <c r="I142" s="38" t="s">
        <v>2</v>
      </c>
      <c r="J142" s="38">
        <v>0</v>
      </c>
      <c r="K142" s="51" t="s">
        <v>2</v>
      </c>
      <c r="L142" s="49">
        <v>0</v>
      </c>
      <c r="M142" s="52">
        <v>0</v>
      </c>
      <c r="N142" s="53" t="s">
        <v>120</v>
      </c>
    </row>
    <row r="143" spans="1:14" ht="15">
      <c r="A143" s="70" t="s">
        <v>71</v>
      </c>
      <c r="B143" s="68" t="s">
        <v>274</v>
      </c>
      <c r="C143" s="54" t="s">
        <v>275</v>
      </c>
      <c r="D143" s="55">
        <v>4</v>
      </c>
      <c r="E143" s="55">
        <v>8</v>
      </c>
      <c r="F143" s="56">
        <v>52</v>
      </c>
      <c r="G143" s="57">
        <v>0</v>
      </c>
      <c r="H143" s="58">
        <v>0</v>
      </c>
      <c r="I143" s="58">
        <v>0</v>
      </c>
      <c r="J143" s="58">
        <v>0</v>
      </c>
      <c r="K143" s="59">
        <v>0</v>
      </c>
      <c r="L143" s="49">
        <v>0</v>
      </c>
      <c r="M143" s="52">
        <v>0</v>
      </c>
      <c r="N143" s="60" t="s">
        <v>122</v>
      </c>
    </row>
    <row r="144" spans="1:14" ht="15">
      <c r="A144" s="70" t="s">
        <v>71</v>
      </c>
      <c r="B144" s="68" t="s">
        <v>276</v>
      </c>
      <c r="C144" s="46" t="s">
        <v>277</v>
      </c>
      <c r="D144" s="47">
        <v>6.727799</v>
      </c>
      <c r="E144" s="47">
        <v>0.336767</v>
      </c>
      <c r="F144" s="48">
        <v>284</v>
      </c>
      <c r="G144" s="49" t="s">
        <v>2</v>
      </c>
      <c r="H144" s="38" t="s">
        <v>2</v>
      </c>
      <c r="I144" s="38" t="s">
        <v>2</v>
      </c>
      <c r="J144" s="38">
        <v>0.04577464</v>
      </c>
      <c r="K144" s="51" t="s">
        <v>2</v>
      </c>
      <c r="L144" s="49">
        <v>0.04577464</v>
      </c>
      <c r="M144" s="52">
        <v>0.0894539623328704</v>
      </c>
      <c r="N144" s="53" t="s">
        <v>162</v>
      </c>
    </row>
    <row r="145" spans="1:14" ht="15">
      <c r="A145" s="70" t="s">
        <v>71</v>
      </c>
      <c r="B145" s="68" t="s">
        <v>278</v>
      </c>
      <c r="C145" s="46" t="s">
        <v>279</v>
      </c>
      <c r="D145" s="47">
        <v>-15.88</v>
      </c>
      <c r="E145" s="47">
        <v>12.986</v>
      </c>
      <c r="F145" s="48">
        <v>114</v>
      </c>
      <c r="G145" s="49">
        <v>0</v>
      </c>
      <c r="H145" s="38">
        <v>0</v>
      </c>
      <c r="I145" s="38">
        <v>0</v>
      </c>
      <c r="J145" s="38">
        <v>0</v>
      </c>
      <c r="K145" s="51">
        <v>0</v>
      </c>
      <c r="L145" s="49">
        <v>0</v>
      </c>
      <c r="M145" s="52">
        <v>0</v>
      </c>
      <c r="N145" s="53" t="s">
        <v>165</v>
      </c>
    </row>
    <row r="146" spans="1:14" ht="15">
      <c r="A146" s="70" t="s">
        <v>71</v>
      </c>
      <c r="B146" s="68" t="s">
        <v>278</v>
      </c>
      <c r="C146" s="46" t="s">
        <v>280</v>
      </c>
      <c r="D146" s="47">
        <v>-17.453</v>
      </c>
      <c r="E146" s="47">
        <v>14.687</v>
      </c>
      <c r="F146" s="48">
        <v>138</v>
      </c>
      <c r="G146" s="49">
        <v>0</v>
      </c>
      <c r="H146" s="38">
        <v>0</v>
      </c>
      <c r="I146" s="38">
        <v>0</v>
      </c>
      <c r="J146" s="38">
        <v>0</v>
      </c>
      <c r="K146" s="51">
        <v>0</v>
      </c>
      <c r="L146" s="49">
        <v>0</v>
      </c>
      <c r="M146" s="52">
        <v>0</v>
      </c>
      <c r="N146" s="53" t="s">
        <v>165</v>
      </c>
    </row>
    <row r="147" spans="1:14" ht="15">
      <c r="A147" s="70" t="s">
        <v>71</v>
      </c>
      <c r="B147" s="68" t="s">
        <v>281</v>
      </c>
      <c r="C147" s="46" t="s">
        <v>195</v>
      </c>
      <c r="D147" s="47">
        <v>45.367</v>
      </c>
      <c r="E147" s="47">
        <v>2.067</v>
      </c>
      <c r="F147" s="48">
        <v>158</v>
      </c>
      <c r="G147" s="49" t="s">
        <v>2</v>
      </c>
      <c r="H147" s="38" t="s">
        <v>2</v>
      </c>
      <c r="I147" s="38" t="s">
        <v>2</v>
      </c>
      <c r="J147" s="38">
        <v>0.03</v>
      </c>
      <c r="K147" s="51" t="s">
        <v>2</v>
      </c>
      <c r="L147" s="49">
        <v>0.03</v>
      </c>
      <c r="M147" s="52">
        <v>0.05909999999999999</v>
      </c>
      <c r="N147" s="53" t="s">
        <v>248</v>
      </c>
    </row>
    <row r="148" spans="1:14" ht="15">
      <c r="A148" s="70" t="s">
        <v>71</v>
      </c>
      <c r="B148" s="71" t="s">
        <v>282</v>
      </c>
      <c r="C148" s="54" t="s">
        <v>283</v>
      </c>
      <c r="D148" s="55">
        <v>29</v>
      </c>
      <c r="E148" s="55">
        <v>-31.5</v>
      </c>
      <c r="F148" s="56">
        <v>42</v>
      </c>
      <c r="G148" s="57">
        <v>0.14285714285714302</v>
      </c>
      <c r="H148" s="58">
        <v>0</v>
      </c>
      <c r="I148" s="58">
        <v>0</v>
      </c>
      <c r="J148" s="58">
        <v>0</v>
      </c>
      <c r="K148" s="59">
        <v>0</v>
      </c>
      <c r="L148" s="49">
        <v>0.14285714285714302</v>
      </c>
      <c r="M148" s="52">
        <v>0.26530612244897983</v>
      </c>
      <c r="N148" s="60" t="s">
        <v>122</v>
      </c>
    </row>
    <row r="149" spans="1:14" ht="15">
      <c r="A149" s="70" t="s">
        <v>71</v>
      </c>
      <c r="B149" s="71" t="s">
        <v>282</v>
      </c>
      <c r="C149" s="54" t="s">
        <v>284</v>
      </c>
      <c r="D149" s="55">
        <v>24.03333</v>
      </c>
      <c r="E149" s="55">
        <v>-28.68333</v>
      </c>
      <c r="F149" s="56">
        <v>22</v>
      </c>
      <c r="G149" s="57">
        <v>0.0454545454545455</v>
      </c>
      <c r="H149" s="58">
        <v>0</v>
      </c>
      <c r="I149" s="58">
        <v>0</v>
      </c>
      <c r="J149" s="58">
        <v>0</v>
      </c>
      <c r="K149" s="59">
        <v>0</v>
      </c>
      <c r="L149" s="49">
        <v>0.0454545454545455</v>
      </c>
      <c r="M149" s="52">
        <v>0.08884297520661165</v>
      </c>
      <c r="N149" s="60" t="s">
        <v>122</v>
      </c>
    </row>
    <row r="150" spans="1:14" ht="15">
      <c r="A150" s="44" t="s">
        <v>71</v>
      </c>
      <c r="B150" s="61" t="s">
        <v>282</v>
      </c>
      <c r="C150" s="62" t="s">
        <v>285</v>
      </c>
      <c r="D150" s="47">
        <v>20.783</v>
      </c>
      <c r="E150" s="63">
        <v>-26.9833</v>
      </c>
      <c r="F150" s="64">
        <v>40</v>
      </c>
      <c r="G150" s="49">
        <v>0.225</v>
      </c>
      <c r="H150" s="50">
        <v>0</v>
      </c>
      <c r="I150" s="50">
        <v>0</v>
      </c>
      <c r="J150" s="50">
        <v>0.05</v>
      </c>
      <c r="K150" s="65">
        <v>0</v>
      </c>
      <c r="L150" s="49">
        <v>0.275</v>
      </c>
      <c r="M150" s="52">
        <v>0.474375</v>
      </c>
      <c r="N150" s="66" t="s">
        <v>125</v>
      </c>
    </row>
    <row r="151" spans="1:14" ht="15">
      <c r="A151" s="70" t="s">
        <v>71</v>
      </c>
      <c r="B151" s="71" t="s">
        <v>282</v>
      </c>
      <c r="C151" s="46" t="s">
        <v>244</v>
      </c>
      <c r="D151" s="47">
        <v>28.0833333</v>
      </c>
      <c r="E151" s="47">
        <v>-26.2</v>
      </c>
      <c r="F151" s="48">
        <v>16</v>
      </c>
      <c r="G151" s="49" t="s">
        <v>2</v>
      </c>
      <c r="H151" s="50" t="s">
        <v>2</v>
      </c>
      <c r="I151" s="38" t="s">
        <v>2</v>
      </c>
      <c r="J151" s="38">
        <v>0</v>
      </c>
      <c r="K151" s="51" t="s">
        <v>2</v>
      </c>
      <c r="L151" s="49">
        <v>0</v>
      </c>
      <c r="M151" s="52">
        <v>0</v>
      </c>
      <c r="N151" s="53" t="s">
        <v>120</v>
      </c>
    </row>
    <row r="152" spans="1:14" ht="15">
      <c r="A152" s="44" t="s">
        <v>71</v>
      </c>
      <c r="B152" s="61" t="s">
        <v>282</v>
      </c>
      <c r="C152" s="62" t="s">
        <v>286</v>
      </c>
      <c r="D152" s="47">
        <v>25.0703</v>
      </c>
      <c r="E152" s="63">
        <v>-30.6913</v>
      </c>
      <c r="F152" s="64">
        <v>40</v>
      </c>
      <c r="G152" s="49">
        <v>0.025</v>
      </c>
      <c r="H152" s="50">
        <v>0</v>
      </c>
      <c r="I152" s="50">
        <v>0</v>
      </c>
      <c r="J152" s="50">
        <v>0.05</v>
      </c>
      <c r="K152" s="65">
        <v>0</v>
      </c>
      <c r="L152" s="49">
        <v>0.07500000000000001</v>
      </c>
      <c r="M152" s="52">
        <v>0.14437500000000003</v>
      </c>
      <c r="N152" s="66" t="s">
        <v>125</v>
      </c>
    </row>
    <row r="153" spans="1:14" ht="15">
      <c r="A153" s="44" t="s">
        <v>71</v>
      </c>
      <c r="B153" s="61" t="s">
        <v>282</v>
      </c>
      <c r="C153" s="62" t="s">
        <v>287</v>
      </c>
      <c r="D153" s="47">
        <v>25.0703</v>
      </c>
      <c r="E153" s="63">
        <v>-30.6913</v>
      </c>
      <c r="F153" s="64">
        <v>40</v>
      </c>
      <c r="G153" s="49">
        <v>0.1</v>
      </c>
      <c r="H153" s="50">
        <v>0</v>
      </c>
      <c r="I153" s="50">
        <v>0</v>
      </c>
      <c r="J153" s="50">
        <v>0</v>
      </c>
      <c r="K153" s="65">
        <v>0</v>
      </c>
      <c r="L153" s="49">
        <v>0.1</v>
      </c>
      <c r="M153" s="52">
        <v>0.19000000000000003</v>
      </c>
      <c r="N153" s="66" t="s">
        <v>125</v>
      </c>
    </row>
    <row r="154" spans="1:14" ht="15">
      <c r="A154" s="44" t="s">
        <v>71</v>
      </c>
      <c r="B154" s="61" t="s">
        <v>282</v>
      </c>
      <c r="C154" s="62" t="s">
        <v>288</v>
      </c>
      <c r="D154" s="47">
        <v>20.783</v>
      </c>
      <c r="E154" s="63">
        <v>-26.9833</v>
      </c>
      <c r="F154" s="64">
        <v>40</v>
      </c>
      <c r="G154" s="49">
        <v>0.05</v>
      </c>
      <c r="H154" s="50">
        <v>0</v>
      </c>
      <c r="I154" s="50">
        <v>0</v>
      </c>
      <c r="J154" s="50">
        <v>0.025</v>
      </c>
      <c r="K154" s="65">
        <v>0</v>
      </c>
      <c r="L154" s="49">
        <v>0.07500000000000001</v>
      </c>
      <c r="M154" s="52">
        <v>0.14437500000000003</v>
      </c>
      <c r="N154" s="66" t="s">
        <v>125</v>
      </c>
    </row>
    <row r="155" spans="1:14" ht="15">
      <c r="A155" s="70" t="s">
        <v>71</v>
      </c>
      <c r="B155" s="71" t="s">
        <v>282</v>
      </c>
      <c r="C155" s="46" t="s">
        <v>289</v>
      </c>
      <c r="D155" s="47">
        <v>18.4166667</v>
      </c>
      <c r="E155" s="47">
        <v>-33.9166667</v>
      </c>
      <c r="F155" s="48">
        <v>124</v>
      </c>
      <c r="G155" s="49">
        <v>0.065</v>
      </c>
      <c r="H155" s="38" t="s">
        <v>2</v>
      </c>
      <c r="I155" s="38">
        <v>0</v>
      </c>
      <c r="J155" s="38">
        <v>0.218</v>
      </c>
      <c r="K155" s="51">
        <v>0</v>
      </c>
      <c r="L155" s="49">
        <v>0.28300000000000003</v>
      </c>
      <c r="M155" s="52">
        <v>0.48591100000000004</v>
      </c>
      <c r="N155" s="53" t="s">
        <v>205</v>
      </c>
    </row>
    <row r="156" spans="1:14" ht="15">
      <c r="A156" s="44" t="s">
        <v>71</v>
      </c>
      <c r="B156" s="61" t="s">
        <v>282</v>
      </c>
      <c r="C156" s="62" t="s">
        <v>290</v>
      </c>
      <c r="D156" s="47">
        <v>27.670858</v>
      </c>
      <c r="E156" s="63">
        <v>-28.549164</v>
      </c>
      <c r="F156" s="64">
        <v>32</v>
      </c>
      <c r="G156" s="49">
        <v>0.063</v>
      </c>
      <c r="H156" s="50">
        <v>0</v>
      </c>
      <c r="I156" s="50">
        <v>0</v>
      </c>
      <c r="J156" s="50">
        <v>0</v>
      </c>
      <c r="K156" s="65">
        <v>0</v>
      </c>
      <c r="L156" s="49">
        <v>0.063</v>
      </c>
      <c r="M156" s="52">
        <v>0.12203100000000001</v>
      </c>
      <c r="N156" s="66" t="s">
        <v>125</v>
      </c>
    </row>
    <row r="157" spans="1:14" ht="15">
      <c r="A157" s="70" t="s">
        <v>71</v>
      </c>
      <c r="B157" s="71" t="s">
        <v>282</v>
      </c>
      <c r="C157" s="46" t="s">
        <v>291</v>
      </c>
      <c r="D157" s="47">
        <v>28.23</v>
      </c>
      <c r="E157" s="47">
        <v>-25.71</v>
      </c>
      <c r="F157" s="48">
        <v>40</v>
      </c>
      <c r="G157" s="49">
        <v>0.075</v>
      </c>
      <c r="H157" s="38">
        <v>0</v>
      </c>
      <c r="I157" s="38">
        <v>0</v>
      </c>
      <c r="J157" s="38">
        <v>0</v>
      </c>
      <c r="K157" s="51">
        <v>0</v>
      </c>
      <c r="L157" s="49">
        <v>0.075</v>
      </c>
      <c r="M157" s="52">
        <v>0.144375</v>
      </c>
      <c r="N157" s="53" t="s">
        <v>165</v>
      </c>
    </row>
    <row r="158" spans="1:14" ht="15">
      <c r="A158" s="70" t="s">
        <v>71</v>
      </c>
      <c r="B158" s="71" t="s">
        <v>282</v>
      </c>
      <c r="C158" s="92" t="s">
        <v>292</v>
      </c>
      <c r="D158" s="55">
        <v>24.25</v>
      </c>
      <c r="E158" s="55">
        <v>-25.625</v>
      </c>
      <c r="F158" s="56">
        <v>16</v>
      </c>
      <c r="G158" s="57">
        <v>0</v>
      </c>
      <c r="H158" s="58">
        <v>0</v>
      </c>
      <c r="I158" s="58">
        <v>0</v>
      </c>
      <c r="J158" s="58">
        <v>0</v>
      </c>
      <c r="K158" s="59">
        <v>0</v>
      </c>
      <c r="L158" s="49">
        <v>0</v>
      </c>
      <c r="M158" s="52">
        <v>0</v>
      </c>
      <c r="N158" s="60" t="s">
        <v>122</v>
      </c>
    </row>
    <row r="159" spans="1:14" ht="15">
      <c r="A159" s="70" t="s">
        <v>71</v>
      </c>
      <c r="B159" s="71" t="s">
        <v>282</v>
      </c>
      <c r="C159" s="54" t="s">
        <v>293</v>
      </c>
      <c r="D159" s="55">
        <v>30.48497</v>
      </c>
      <c r="E159" s="55">
        <v>-22.94564</v>
      </c>
      <c r="F159" s="56">
        <v>36</v>
      </c>
      <c r="G159" s="57">
        <v>0</v>
      </c>
      <c r="H159" s="58">
        <v>0</v>
      </c>
      <c r="I159" s="58">
        <v>0</v>
      </c>
      <c r="J159" s="58">
        <v>0</v>
      </c>
      <c r="K159" s="59">
        <v>0</v>
      </c>
      <c r="L159" s="49">
        <v>0</v>
      </c>
      <c r="M159" s="52">
        <v>0</v>
      </c>
      <c r="N159" s="60" t="s">
        <v>122</v>
      </c>
    </row>
    <row r="160" spans="1:14" ht="15">
      <c r="A160" s="44" t="s">
        <v>71</v>
      </c>
      <c r="B160" s="61" t="s">
        <v>282</v>
      </c>
      <c r="C160" s="62" t="s">
        <v>294</v>
      </c>
      <c r="D160" s="47">
        <v>19.0097</v>
      </c>
      <c r="E160" s="63">
        <v>-33.6405</v>
      </c>
      <c r="F160" s="64">
        <v>40</v>
      </c>
      <c r="G160" s="49">
        <v>0.1</v>
      </c>
      <c r="H160" s="50">
        <v>0</v>
      </c>
      <c r="I160" s="50">
        <v>0</v>
      </c>
      <c r="J160" s="50">
        <v>0.17500000000000002</v>
      </c>
      <c r="K160" s="65">
        <v>0</v>
      </c>
      <c r="L160" s="49">
        <v>0.275</v>
      </c>
      <c r="M160" s="52">
        <v>0.474375</v>
      </c>
      <c r="N160" s="66" t="s">
        <v>125</v>
      </c>
    </row>
    <row r="161" spans="1:14" ht="15">
      <c r="A161" s="70" t="s">
        <v>71</v>
      </c>
      <c r="B161" s="71" t="s">
        <v>282</v>
      </c>
      <c r="C161" s="46" t="s">
        <v>295</v>
      </c>
      <c r="D161" s="47">
        <v>20.660042</v>
      </c>
      <c r="E161" s="47">
        <v>-34.162688</v>
      </c>
      <c r="F161" s="48">
        <v>218</v>
      </c>
      <c r="G161" s="49">
        <v>0.133</v>
      </c>
      <c r="H161" s="38" t="s">
        <v>2</v>
      </c>
      <c r="I161" s="38">
        <v>0</v>
      </c>
      <c r="J161" s="38">
        <v>0</v>
      </c>
      <c r="K161" s="51">
        <v>0</v>
      </c>
      <c r="L161" s="49">
        <v>0.133</v>
      </c>
      <c r="M161" s="52">
        <v>0.24831100000000003</v>
      </c>
      <c r="N161" s="53" t="s">
        <v>205</v>
      </c>
    </row>
    <row r="162" spans="1:14" ht="15">
      <c r="A162" s="44" t="s">
        <v>71</v>
      </c>
      <c r="B162" s="61" t="s">
        <v>282</v>
      </c>
      <c r="C162" s="62" t="s">
        <v>296</v>
      </c>
      <c r="D162" s="47">
        <v>30.958517</v>
      </c>
      <c r="E162" s="63">
        <v>-27.907889</v>
      </c>
      <c r="F162" s="64">
        <v>50</v>
      </c>
      <c r="G162" s="49">
        <v>0.08</v>
      </c>
      <c r="H162" s="69">
        <v>0</v>
      </c>
      <c r="I162" s="50">
        <v>0</v>
      </c>
      <c r="J162" s="50">
        <v>0.04</v>
      </c>
      <c r="K162" s="65">
        <v>0</v>
      </c>
      <c r="L162" s="49">
        <v>0.12</v>
      </c>
      <c r="M162" s="52">
        <v>0.2256</v>
      </c>
      <c r="N162" s="66" t="s">
        <v>125</v>
      </c>
    </row>
    <row r="163" spans="1:14" ht="15">
      <c r="A163" s="80" t="s">
        <v>71</v>
      </c>
      <c r="B163" s="81" t="s">
        <v>297</v>
      </c>
      <c r="C163" s="82" t="s">
        <v>298</v>
      </c>
      <c r="D163" s="47">
        <v>31</v>
      </c>
      <c r="E163" s="47">
        <v>4</v>
      </c>
      <c r="F163" s="48">
        <v>96</v>
      </c>
      <c r="G163" s="49" t="s">
        <v>2</v>
      </c>
      <c r="H163" s="39" t="s">
        <v>2</v>
      </c>
      <c r="I163" s="38">
        <v>0</v>
      </c>
      <c r="J163" s="38">
        <v>0</v>
      </c>
      <c r="K163" s="51">
        <v>0</v>
      </c>
      <c r="L163" s="49">
        <v>0</v>
      </c>
      <c r="M163" s="52">
        <v>0</v>
      </c>
      <c r="N163" s="66" t="s">
        <v>189</v>
      </c>
    </row>
    <row r="164" spans="1:14" ht="15">
      <c r="A164" s="70" t="s">
        <v>71</v>
      </c>
      <c r="B164" s="71" t="s">
        <v>83</v>
      </c>
      <c r="C164" s="54" t="s">
        <v>299</v>
      </c>
      <c r="D164" s="55">
        <v>30</v>
      </c>
      <c r="E164" s="55">
        <v>20</v>
      </c>
      <c r="F164" s="56">
        <v>4</v>
      </c>
      <c r="G164" s="57">
        <v>0</v>
      </c>
      <c r="H164" s="39" t="s">
        <v>2</v>
      </c>
      <c r="I164" s="58">
        <v>0</v>
      </c>
      <c r="J164" s="58">
        <v>0</v>
      </c>
      <c r="K164" s="59">
        <v>0</v>
      </c>
      <c r="L164" s="49">
        <v>0</v>
      </c>
      <c r="M164" s="52">
        <v>0</v>
      </c>
      <c r="N164" s="60" t="s">
        <v>300</v>
      </c>
    </row>
    <row r="165" spans="1:14" ht="15">
      <c r="A165" s="44" t="s">
        <v>71</v>
      </c>
      <c r="B165" s="68" t="s">
        <v>83</v>
      </c>
      <c r="C165" s="74" t="s">
        <v>301</v>
      </c>
      <c r="D165" s="75">
        <v>28.35</v>
      </c>
      <c r="E165" s="75">
        <v>11.53</v>
      </c>
      <c r="F165" s="76">
        <v>106</v>
      </c>
      <c r="G165" s="49" t="s">
        <v>2</v>
      </c>
      <c r="H165" s="38" t="s">
        <v>2</v>
      </c>
      <c r="I165" s="38">
        <v>0.198</v>
      </c>
      <c r="J165" s="38" t="s">
        <v>2</v>
      </c>
      <c r="K165" s="51" t="s">
        <v>2</v>
      </c>
      <c r="L165" s="49">
        <v>0.198</v>
      </c>
      <c r="M165" s="38">
        <v>0.35679600000000006</v>
      </c>
      <c r="N165" s="53" t="s">
        <v>176</v>
      </c>
    </row>
    <row r="166" spans="1:14" ht="15">
      <c r="A166" s="70" t="s">
        <v>71</v>
      </c>
      <c r="B166" s="71" t="s">
        <v>83</v>
      </c>
      <c r="C166" s="54" t="s">
        <v>302</v>
      </c>
      <c r="D166" s="55">
        <v>36.4001</v>
      </c>
      <c r="E166" s="55">
        <v>15.457</v>
      </c>
      <c r="F166" s="56">
        <v>12</v>
      </c>
      <c r="G166" s="57">
        <v>0</v>
      </c>
      <c r="H166" s="86">
        <v>0.23500000000000001</v>
      </c>
      <c r="I166" s="58">
        <v>0.16666666666666702</v>
      </c>
      <c r="J166" s="58">
        <v>0</v>
      </c>
      <c r="K166" s="59">
        <v>0.25</v>
      </c>
      <c r="L166" s="49">
        <v>0.6516666666666671</v>
      </c>
      <c r="M166" s="52">
        <v>0.8786638888888891</v>
      </c>
      <c r="N166" s="60" t="s">
        <v>211</v>
      </c>
    </row>
    <row r="167" spans="1:14" ht="15">
      <c r="A167" s="70" t="s">
        <v>71</v>
      </c>
      <c r="B167" s="71" t="s">
        <v>83</v>
      </c>
      <c r="C167" s="54" t="s">
        <v>303</v>
      </c>
      <c r="D167" s="55">
        <v>36.4001</v>
      </c>
      <c r="E167" s="55">
        <v>15.457</v>
      </c>
      <c r="F167" s="56">
        <v>22</v>
      </c>
      <c r="G167" s="57">
        <v>0</v>
      </c>
      <c r="H167" s="86">
        <v>0.23500000000000001</v>
      </c>
      <c r="I167" s="58">
        <v>0.18181818181818202</v>
      </c>
      <c r="J167" s="58">
        <v>0</v>
      </c>
      <c r="K167" s="59">
        <v>0.18181818181818202</v>
      </c>
      <c r="L167" s="49">
        <v>0.5986363636363641</v>
      </c>
      <c r="M167" s="52">
        <v>0.838907231404959</v>
      </c>
      <c r="N167" s="60" t="s">
        <v>211</v>
      </c>
    </row>
    <row r="168" spans="1:14" ht="15">
      <c r="A168" s="80" t="s">
        <v>71</v>
      </c>
      <c r="B168" s="81" t="s">
        <v>83</v>
      </c>
      <c r="C168" s="82" t="s">
        <v>84</v>
      </c>
      <c r="D168" s="47">
        <v>36</v>
      </c>
      <c r="E168" s="47">
        <v>18</v>
      </c>
      <c r="F168" s="48">
        <v>74</v>
      </c>
      <c r="G168" s="49" t="s">
        <v>2</v>
      </c>
      <c r="H168" s="39" t="s">
        <v>2</v>
      </c>
      <c r="I168" s="38">
        <v>0.3378</v>
      </c>
      <c r="J168" s="38">
        <v>0</v>
      </c>
      <c r="K168" s="51">
        <v>0.14865</v>
      </c>
      <c r="L168" s="49">
        <v>0.48645</v>
      </c>
      <c r="M168" s="52">
        <v>0.7362663974999999</v>
      </c>
      <c r="N168" s="66" t="s">
        <v>189</v>
      </c>
    </row>
    <row r="169" spans="1:14" ht="15">
      <c r="A169" s="70" t="s">
        <v>71</v>
      </c>
      <c r="B169" s="81" t="s">
        <v>83</v>
      </c>
      <c r="C169" s="82" t="s">
        <v>84</v>
      </c>
      <c r="D169" s="47">
        <v>37.216</v>
      </c>
      <c r="E169" s="47">
        <v>19.616</v>
      </c>
      <c r="F169" s="48">
        <v>154</v>
      </c>
      <c r="G169" s="49">
        <v>0</v>
      </c>
      <c r="H169" s="38">
        <v>0.117</v>
      </c>
      <c r="I169" s="38">
        <v>0.24</v>
      </c>
      <c r="J169" s="38">
        <v>0.006</v>
      </c>
      <c r="K169" s="51">
        <v>0.13</v>
      </c>
      <c r="L169" s="49">
        <v>0.493</v>
      </c>
      <c r="M169" s="52">
        <v>0.742951</v>
      </c>
      <c r="N169" s="53" t="s">
        <v>165</v>
      </c>
    </row>
    <row r="170" spans="1:14" ht="15">
      <c r="A170" s="80" t="s">
        <v>71</v>
      </c>
      <c r="B170" s="81" t="s">
        <v>83</v>
      </c>
      <c r="C170" s="82" t="s">
        <v>304</v>
      </c>
      <c r="D170" s="47">
        <v>32</v>
      </c>
      <c r="E170" s="47">
        <v>15</v>
      </c>
      <c r="F170" s="48">
        <v>78</v>
      </c>
      <c r="G170" s="49" t="s">
        <v>2</v>
      </c>
      <c r="H170" s="38" t="s">
        <v>2</v>
      </c>
      <c r="I170" s="38">
        <v>0</v>
      </c>
      <c r="J170" s="38">
        <v>0</v>
      </c>
      <c r="K170" s="51">
        <v>0</v>
      </c>
      <c r="L170" s="49">
        <v>0</v>
      </c>
      <c r="M170" s="52">
        <v>0</v>
      </c>
      <c r="N170" s="66" t="s">
        <v>189</v>
      </c>
    </row>
    <row r="171" spans="1:14" ht="15">
      <c r="A171" s="80" t="s">
        <v>71</v>
      </c>
      <c r="B171" s="81" t="s">
        <v>83</v>
      </c>
      <c r="C171" s="82" t="s">
        <v>305</v>
      </c>
      <c r="D171" s="47">
        <v>25</v>
      </c>
      <c r="E171" s="47">
        <v>13</v>
      </c>
      <c r="F171" s="48">
        <v>98</v>
      </c>
      <c r="G171" s="49" t="s">
        <v>2</v>
      </c>
      <c r="H171" s="38" t="s">
        <v>2</v>
      </c>
      <c r="I171" s="38">
        <v>0.0102</v>
      </c>
      <c r="J171" s="38">
        <v>0</v>
      </c>
      <c r="K171" s="51">
        <v>0</v>
      </c>
      <c r="L171" s="49">
        <v>0.0102</v>
      </c>
      <c r="M171" s="52">
        <v>0.020295960000000002</v>
      </c>
      <c r="N171" s="66" t="s">
        <v>189</v>
      </c>
    </row>
    <row r="172" spans="1:14" ht="15">
      <c r="A172" s="70" t="s">
        <v>71</v>
      </c>
      <c r="B172" s="68" t="s">
        <v>83</v>
      </c>
      <c r="C172" s="54" t="s">
        <v>306</v>
      </c>
      <c r="D172" s="55">
        <v>28.5</v>
      </c>
      <c r="E172" s="55">
        <v>8.5</v>
      </c>
      <c r="F172" s="56">
        <v>18</v>
      </c>
      <c r="G172" s="57">
        <v>0</v>
      </c>
      <c r="H172" s="58">
        <v>0</v>
      </c>
      <c r="I172" s="58">
        <v>0</v>
      </c>
      <c r="J172" s="58">
        <v>0</v>
      </c>
      <c r="K172" s="59">
        <v>0</v>
      </c>
      <c r="L172" s="49">
        <v>0</v>
      </c>
      <c r="M172" s="52">
        <v>0</v>
      </c>
      <c r="N172" s="60" t="s">
        <v>211</v>
      </c>
    </row>
    <row r="173" spans="1:14" ht="15">
      <c r="A173" s="70" t="s">
        <v>71</v>
      </c>
      <c r="B173" s="68" t="s">
        <v>83</v>
      </c>
      <c r="C173" s="46" t="s">
        <v>306</v>
      </c>
      <c r="D173" s="47">
        <v>30.217636</v>
      </c>
      <c r="E173" s="47">
        <v>12.862807</v>
      </c>
      <c r="F173" s="48">
        <v>68</v>
      </c>
      <c r="G173" s="49" t="s">
        <v>2</v>
      </c>
      <c r="H173" s="38" t="s">
        <v>2</v>
      </c>
      <c r="I173" s="38" t="s">
        <v>2</v>
      </c>
      <c r="J173" s="38">
        <v>0</v>
      </c>
      <c r="K173" s="51" t="s">
        <v>2</v>
      </c>
      <c r="L173" s="49">
        <v>0</v>
      </c>
      <c r="M173" s="52">
        <v>0</v>
      </c>
      <c r="N173" s="53" t="s">
        <v>164</v>
      </c>
    </row>
    <row r="174" spans="1:14" ht="15">
      <c r="A174" s="70" t="s">
        <v>71</v>
      </c>
      <c r="B174" s="68" t="s">
        <v>83</v>
      </c>
      <c r="C174" s="46" t="s">
        <v>307</v>
      </c>
      <c r="D174" s="47">
        <v>30</v>
      </c>
      <c r="E174" s="47">
        <v>20</v>
      </c>
      <c r="F174" s="48">
        <v>12</v>
      </c>
      <c r="G174" s="49">
        <v>0</v>
      </c>
      <c r="H174" s="38">
        <v>0</v>
      </c>
      <c r="I174" s="38">
        <v>0</v>
      </c>
      <c r="J174" s="38">
        <v>0</v>
      </c>
      <c r="K174" s="51">
        <v>0.083</v>
      </c>
      <c r="L174" s="49">
        <v>0.083</v>
      </c>
      <c r="M174" s="52">
        <v>0.15911100000000003</v>
      </c>
      <c r="N174" s="53" t="s">
        <v>160</v>
      </c>
    </row>
    <row r="175" spans="1:14" ht="15">
      <c r="A175" s="80" t="s">
        <v>71</v>
      </c>
      <c r="B175" s="81" t="s">
        <v>83</v>
      </c>
      <c r="C175" s="82" t="s">
        <v>159</v>
      </c>
      <c r="D175" s="55">
        <v>24</v>
      </c>
      <c r="E175" s="55">
        <v>11</v>
      </c>
      <c r="F175" s="48">
        <v>78</v>
      </c>
      <c r="G175" s="49" t="s">
        <v>2</v>
      </c>
      <c r="H175" s="38" t="s">
        <v>2</v>
      </c>
      <c r="I175" s="38">
        <v>0.0128</v>
      </c>
      <c r="J175" s="38">
        <v>0.2692</v>
      </c>
      <c r="K175" s="51">
        <v>0.0128</v>
      </c>
      <c r="L175" s="49">
        <v>0.29479999999999995</v>
      </c>
      <c r="M175" s="52">
        <v>0.50269296</v>
      </c>
      <c r="N175" s="66" t="s">
        <v>189</v>
      </c>
    </row>
    <row r="176" spans="1:14" ht="15">
      <c r="A176" s="70" t="s">
        <v>71</v>
      </c>
      <c r="B176" s="68" t="s">
        <v>83</v>
      </c>
      <c r="C176" s="46" t="s">
        <v>159</v>
      </c>
      <c r="D176" s="47">
        <v>24.96</v>
      </c>
      <c r="E176" s="47">
        <v>11.08</v>
      </c>
      <c r="F176" s="48">
        <v>88</v>
      </c>
      <c r="G176" s="49" t="s">
        <v>2</v>
      </c>
      <c r="H176" s="38" t="s">
        <v>2</v>
      </c>
      <c r="I176" s="38" t="s">
        <v>2</v>
      </c>
      <c r="J176" s="38">
        <v>0.48</v>
      </c>
      <c r="K176" s="51" t="s">
        <v>2</v>
      </c>
      <c r="L176" s="49">
        <v>0.48</v>
      </c>
      <c r="M176" s="52">
        <v>0.7296</v>
      </c>
      <c r="N176" s="53" t="s">
        <v>248</v>
      </c>
    </row>
    <row r="177" spans="1:14" ht="15">
      <c r="A177" s="70" t="s">
        <v>71</v>
      </c>
      <c r="B177" s="85" t="s">
        <v>83</v>
      </c>
      <c r="C177" s="78" t="s">
        <v>308</v>
      </c>
      <c r="D177" s="47">
        <v>32.534</v>
      </c>
      <c r="E177" s="47">
        <v>15.588</v>
      </c>
      <c r="F177" s="48">
        <v>20</v>
      </c>
      <c r="G177" s="49">
        <v>0</v>
      </c>
      <c r="H177" s="50" t="s">
        <v>2</v>
      </c>
      <c r="I177" s="38">
        <v>0</v>
      </c>
      <c r="J177" s="38">
        <v>0</v>
      </c>
      <c r="K177" s="51">
        <v>0.05</v>
      </c>
      <c r="L177" s="49">
        <v>0.05</v>
      </c>
      <c r="M177" s="52">
        <v>0.0975</v>
      </c>
      <c r="N177" s="79" t="s">
        <v>249</v>
      </c>
    </row>
    <row r="178" spans="1:14" ht="15">
      <c r="A178" s="80" t="s">
        <v>71</v>
      </c>
      <c r="B178" s="81" t="s">
        <v>83</v>
      </c>
      <c r="C178" s="82" t="s">
        <v>309</v>
      </c>
      <c r="D178" s="47">
        <v>33</v>
      </c>
      <c r="E178" s="47">
        <v>16</v>
      </c>
      <c r="F178" s="48">
        <v>80</v>
      </c>
      <c r="G178" s="49" t="s">
        <v>2</v>
      </c>
      <c r="H178" s="38" t="s">
        <v>2</v>
      </c>
      <c r="I178" s="38">
        <v>0.125</v>
      </c>
      <c r="J178" s="38">
        <v>0</v>
      </c>
      <c r="K178" s="51">
        <v>0</v>
      </c>
      <c r="L178" s="49">
        <v>0.125</v>
      </c>
      <c r="M178" s="52">
        <v>0.234375</v>
      </c>
      <c r="N178" s="66" t="s">
        <v>189</v>
      </c>
    </row>
    <row r="179" spans="1:14" ht="15">
      <c r="A179" s="80" t="s">
        <v>71</v>
      </c>
      <c r="B179" s="81" t="s">
        <v>83</v>
      </c>
      <c r="C179" s="82" t="s">
        <v>310</v>
      </c>
      <c r="D179" s="47">
        <v>31</v>
      </c>
      <c r="E179" s="47">
        <v>21</v>
      </c>
      <c r="F179" s="48">
        <v>78</v>
      </c>
      <c r="G179" s="49" t="s">
        <v>2</v>
      </c>
      <c r="H179" s="38" t="s">
        <v>2</v>
      </c>
      <c r="I179" s="38">
        <v>0.115</v>
      </c>
      <c r="J179" s="38">
        <v>0</v>
      </c>
      <c r="K179" s="51">
        <v>0.0128</v>
      </c>
      <c r="L179" s="49">
        <v>0.1278</v>
      </c>
      <c r="M179" s="52">
        <v>0.23926715999999998</v>
      </c>
      <c r="N179" s="66" t="s">
        <v>189</v>
      </c>
    </row>
    <row r="180" spans="1:14" ht="15">
      <c r="A180" s="70" t="s">
        <v>71</v>
      </c>
      <c r="B180" s="81" t="s">
        <v>83</v>
      </c>
      <c r="C180" s="82" t="s">
        <v>85</v>
      </c>
      <c r="D180" s="47">
        <v>33.434</v>
      </c>
      <c r="E180" s="47">
        <v>16.691</v>
      </c>
      <c r="F180" s="48">
        <v>172</v>
      </c>
      <c r="G180" s="49">
        <v>0</v>
      </c>
      <c r="H180" s="38">
        <v>0.064</v>
      </c>
      <c r="I180" s="38">
        <v>0.134</v>
      </c>
      <c r="J180" s="38">
        <v>0.006</v>
      </c>
      <c r="K180" s="51">
        <v>0.006</v>
      </c>
      <c r="L180" s="49">
        <v>0.21000000000000002</v>
      </c>
      <c r="M180" s="52">
        <v>0.37590000000000007</v>
      </c>
      <c r="N180" s="53" t="s">
        <v>311</v>
      </c>
    </row>
    <row r="181" spans="1:14" ht="15">
      <c r="A181" s="70" t="s">
        <v>71</v>
      </c>
      <c r="B181" s="71" t="s">
        <v>83</v>
      </c>
      <c r="C181" s="54" t="s">
        <v>312</v>
      </c>
      <c r="D181" s="55">
        <v>30</v>
      </c>
      <c r="E181" s="55">
        <v>20</v>
      </c>
      <c r="F181" s="56">
        <v>2</v>
      </c>
      <c r="G181" s="57">
        <v>0</v>
      </c>
      <c r="H181" s="38" t="s">
        <v>2</v>
      </c>
      <c r="I181" s="58">
        <v>0</v>
      </c>
      <c r="J181" s="58">
        <v>0</v>
      </c>
      <c r="K181" s="59">
        <v>0</v>
      </c>
      <c r="L181" s="49">
        <v>0</v>
      </c>
      <c r="M181" s="52">
        <v>0</v>
      </c>
      <c r="N181" s="60" t="s">
        <v>313</v>
      </c>
    </row>
    <row r="182" spans="1:14" ht="15">
      <c r="A182" s="70" t="s">
        <v>71</v>
      </c>
      <c r="B182" s="71" t="s">
        <v>83</v>
      </c>
      <c r="C182" s="54" t="s">
        <v>314</v>
      </c>
      <c r="D182" s="55">
        <v>30</v>
      </c>
      <c r="E182" s="55">
        <v>20</v>
      </c>
      <c r="F182" s="56">
        <v>2</v>
      </c>
      <c r="G182" s="57">
        <v>0</v>
      </c>
      <c r="H182" s="38" t="s">
        <v>2</v>
      </c>
      <c r="I182" s="58">
        <v>0</v>
      </c>
      <c r="J182" s="58">
        <v>0</v>
      </c>
      <c r="K182" s="59">
        <v>0</v>
      </c>
      <c r="L182" s="49">
        <v>0</v>
      </c>
      <c r="M182" s="52">
        <v>0</v>
      </c>
      <c r="N182" s="60" t="s">
        <v>315</v>
      </c>
    </row>
    <row r="183" spans="1:14" ht="15">
      <c r="A183" s="70" t="s">
        <v>71</v>
      </c>
      <c r="B183" s="68" t="s">
        <v>83</v>
      </c>
      <c r="C183" s="46" t="s">
        <v>316</v>
      </c>
      <c r="D183" s="47">
        <v>32.534</v>
      </c>
      <c r="E183" s="47">
        <v>15.588</v>
      </c>
      <c r="F183" s="48">
        <v>30</v>
      </c>
      <c r="G183" s="49">
        <v>0</v>
      </c>
      <c r="H183" s="50" t="s">
        <v>2</v>
      </c>
      <c r="I183" s="38">
        <v>0.17</v>
      </c>
      <c r="J183" s="38">
        <v>0</v>
      </c>
      <c r="K183" s="51">
        <v>0</v>
      </c>
      <c r="L183" s="49">
        <v>0.17</v>
      </c>
      <c r="M183" s="52">
        <v>0.3111</v>
      </c>
      <c r="N183" s="53" t="s">
        <v>249</v>
      </c>
    </row>
    <row r="184" spans="1:14" ht="15">
      <c r="A184" s="80" t="s">
        <v>71</v>
      </c>
      <c r="B184" s="81" t="s">
        <v>83</v>
      </c>
      <c r="C184" s="82" t="s">
        <v>317</v>
      </c>
      <c r="D184" s="47">
        <v>30</v>
      </c>
      <c r="E184" s="47">
        <v>19</v>
      </c>
      <c r="F184" s="48">
        <v>78</v>
      </c>
      <c r="G184" s="49" t="s">
        <v>2</v>
      </c>
      <c r="H184" s="38" t="s">
        <v>2</v>
      </c>
      <c r="I184" s="38">
        <v>0.0385</v>
      </c>
      <c r="J184" s="38">
        <v>0</v>
      </c>
      <c r="K184" s="51">
        <v>0.012820000000000002</v>
      </c>
      <c r="L184" s="49">
        <v>0.051320000000000005</v>
      </c>
      <c r="M184" s="52">
        <v>0.10000625760000001</v>
      </c>
      <c r="N184" s="66" t="s">
        <v>189</v>
      </c>
    </row>
    <row r="185" spans="1:14" ht="15">
      <c r="A185" s="70" t="s">
        <v>71</v>
      </c>
      <c r="B185" s="71" t="s">
        <v>83</v>
      </c>
      <c r="C185" s="54" t="s">
        <v>318</v>
      </c>
      <c r="D185" s="55">
        <v>30</v>
      </c>
      <c r="E185" s="55">
        <v>20</v>
      </c>
      <c r="F185" s="56">
        <v>2</v>
      </c>
      <c r="G185" s="57">
        <v>0</v>
      </c>
      <c r="H185" s="38" t="s">
        <v>2</v>
      </c>
      <c r="I185" s="58">
        <v>0</v>
      </c>
      <c r="J185" s="58">
        <v>0</v>
      </c>
      <c r="K185" s="59">
        <v>0</v>
      </c>
      <c r="L185" s="49">
        <v>0</v>
      </c>
      <c r="M185" s="52">
        <v>0</v>
      </c>
      <c r="N185" s="60" t="s">
        <v>315</v>
      </c>
    </row>
    <row r="186" spans="1:14" ht="15">
      <c r="A186" s="80" t="s">
        <v>71</v>
      </c>
      <c r="B186" s="81" t="s">
        <v>83</v>
      </c>
      <c r="C186" s="82" t="s">
        <v>319</v>
      </c>
      <c r="D186" s="47">
        <v>29</v>
      </c>
      <c r="E186" s="47">
        <v>11</v>
      </c>
      <c r="F186" s="48">
        <v>80</v>
      </c>
      <c r="G186" s="49" t="s">
        <v>2</v>
      </c>
      <c r="H186" s="38" t="s">
        <v>2</v>
      </c>
      <c r="I186" s="38">
        <v>0.025</v>
      </c>
      <c r="J186" s="38">
        <v>0</v>
      </c>
      <c r="K186" s="51">
        <v>0</v>
      </c>
      <c r="L186" s="49">
        <v>0.025</v>
      </c>
      <c r="M186" s="52">
        <v>0.049375</v>
      </c>
      <c r="N186" s="66" t="s">
        <v>189</v>
      </c>
    </row>
    <row r="187" spans="1:14" ht="15">
      <c r="A187" s="70" t="s">
        <v>71</v>
      </c>
      <c r="B187" s="71" t="s">
        <v>83</v>
      </c>
      <c r="C187" s="54" t="s">
        <v>194</v>
      </c>
      <c r="D187" s="55">
        <v>32</v>
      </c>
      <c r="E187" s="55">
        <v>8</v>
      </c>
      <c r="F187" s="56">
        <v>10</v>
      </c>
      <c r="G187" s="57">
        <v>0</v>
      </c>
      <c r="H187" s="58">
        <v>0</v>
      </c>
      <c r="I187" s="58">
        <v>0</v>
      </c>
      <c r="J187" s="58">
        <v>0</v>
      </c>
      <c r="K187" s="59">
        <v>0</v>
      </c>
      <c r="L187" s="49">
        <v>0</v>
      </c>
      <c r="M187" s="52">
        <v>0</v>
      </c>
      <c r="N187" s="60" t="s">
        <v>211</v>
      </c>
    </row>
    <row r="188" spans="1:14" ht="15">
      <c r="A188" s="70" t="s">
        <v>71</v>
      </c>
      <c r="B188" s="71" t="s">
        <v>83</v>
      </c>
      <c r="C188" s="54" t="s">
        <v>320</v>
      </c>
      <c r="D188" s="55">
        <v>30.75</v>
      </c>
      <c r="E188" s="55">
        <v>12.45</v>
      </c>
      <c r="F188" s="56">
        <v>12</v>
      </c>
      <c r="G188" s="57">
        <v>0</v>
      </c>
      <c r="H188" s="58">
        <v>0</v>
      </c>
      <c r="I188" s="58">
        <v>0</v>
      </c>
      <c r="J188" s="58">
        <v>0</v>
      </c>
      <c r="K188" s="59">
        <v>0</v>
      </c>
      <c r="L188" s="49">
        <v>0</v>
      </c>
      <c r="M188" s="52">
        <v>0</v>
      </c>
      <c r="N188" s="60" t="s">
        <v>122</v>
      </c>
    </row>
    <row r="189" spans="1:14" ht="15">
      <c r="A189" s="44" t="s">
        <v>71</v>
      </c>
      <c r="B189" s="68" t="s">
        <v>83</v>
      </c>
      <c r="C189" s="74" t="s">
        <v>321</v>
      </c>
      <c r="D189" s="75">
        <v>36.3</v>
      </c>
      <c r="E189" s="75">
        <v>15.35</v>
      </c>
      <c r="F189" s="76">
        <v>104</v>
      </c>
      <c r="G189" s="49">
        <v>0</v>
      </c>
      <c r="H189" s="38">
        <v>0</v>
      </c>
      <c r="I189" s="38">
        <v>0.769</v>
      </c>
      <c r="J189" s="38">
        <v>0</v>
      </c>
      <c r="K189" s="51">
        <v>0</v>
      </c>
      <c r="L189" s="67">
        <v>0.769</v>
      </c>
      <c r="M189" s="77">
        <v>0.946639</v>
      </c>
      <c r="N189" s="53" t="s">
        <v>174</v>
      </c>
    </row>
    <row r="190" spans="1:14" ht="15">
      <c r="A190" s="70" t="s">
        <v>71</v>
      </c>
      <c r="B190" s="71" t="s">
        <v>83</v>
      </c>
      <c r="C190" s="46" t="s">
        <v>322</v>
      </c>
      <c r="D190" s="47">
        <v>30</v>
      </c>
      <c r="E190" s="47">
        <v>20</v>
      </c>
      <c r="F190" s="48">
        <v>18</v>
      </c>
      <c r="G190" s="49">
        <v>0</v>
      </c>
      <c r="H190" s="38">
        <v>0.16666</v>
      </c>
      <c r="I190" s="38">
        <v>0.055555</v>
      </c>
      <c r="J190" s="38">
        <v>0</v>
      </c>
      <c r="K190" s="51">
        <v>0</v>
      </c>
      <c r="L190" s="49">
        <v>0.222215</v>
      </c>
      <c r="M190" s="52">
        <v>0.39505049377499996</v>
      </c>
      <c r="N190" s="53" t="s">
        <v>323</v>
      </c>
    </row>
    <row r="191" spans="1:14" ht="15">
      <c r="A191" s="70" t="s">
        <v>71</v>
      </c>
      <c r="B191" s="71" t="s">
        <v>83</v>
      </c>
      <c r="C191" s="54" t="s">
        <v>324</v>
      </c>
      <c r="D191" s="55">
        <v>31.656111</v>
      </c>
      <c r="E191" s="55">
        <v>9.536944</v>
      </c>
      <c r="F191" s="56">
        <v>16</v>
      </c>
      <c r="G191" s="57">
        <v>0</v>
      </c>
      <c r="H191" s="58">
        <v>0</v>
      </c>
      <c r="I191" s="58">
        <v>0</v>
      </c>
      <c r="J191" s="58">
        <v>0</v>
      </c>
      <c r="K191" s="59">
        <v>0</v>
      </c>
      <c r="L191" s="49">
        <v>0</v>
      </c>
      <c r="M191" s="52">
        <v>0</v>
      </c>
      <c r="N191" s="60" t="s">
        <v>211</v>
      </c>
    </row>
    <row r="192" spans="1:14" ht="15">
      <c r="A192" s="80" t="s">
        <v>71</v>
      </c>
      <c r="B192" s="81" t="s">
        <v>83</v>
      </c>
      <c r="C192" s="82" t="s">
        <v>325</v>
      </c>
      <c r="D192" s="47">
        <v>35</v>
      </c>
      <c r="E192" s="47">
        <v>15</v>
      </c>
      <c r="F192" s="48">
        <v>80</v>
      </c>
      <c r="G192" s="49" t="s">
        <v>2</v>
      </c>
      <c r="H192" s="38" t="s">
        <v>2</v>
      </c>
      <c r="I192" s="38">
        <v>0.30000000000000004</v>
      </c>
      <c r="J192" s="38">
        <v>0.0125</v>
      </c>
      <c r="K192" s="51">
        <v>0.025</v>
      </c>
      <c r="L192" s="49">
        <v>0.3375000000000001</v>
      </c>
      <c r="M192" s="52">
        <v>0.5610937500000001</v>
      </c>
      <c r="N192" s="66" t="s">
        <v>189</v>
      </c>
    </row>
    <row r="193" spans="1:14" ht="15">
      <c r="A193" s="80" t="s">
        <v>71</v>
      </c>
      <c r="B193" s="81" t="s">
        <v>83</v>
      </c>
      <c r="C193" s="82" t="s">
        <v>326</v>
      </c>
      <c r="D193" s="47">
        <v>31</v>
      </c>
      <c r="E193" s="47">
        <v>18</v>
      </c>
      <c r="F193" s="48">
        <v>76</v>
      </c>
      <c r="G193" s="49" t="s">
        <v>2</v>
      </c>
      <c r="H193" s="38" t="s">
        <v>2</v>
      </c>
      <c r="I193" s="38">
        <v>0.1316</v>
      </c>
      <c r="J193" s="38">
        <v>0</v>
      </c>
      <c r="K193" s="51">
        <v>0.0263</v>
      </c>
      <c r="L193" s="49">
        <v>0.15789999999999998</v>
      </c>
      <c r="M193" s="52">
        <v>0.29086759</v>
      </c>
      <c r="N193" s="66" t="s">
        <v>189</v>
      </c>
    </row>
    <row r="194" spans="1:14" ht="15">
      <c r="A194" s="44" t="s">
        <v>71</v>
      </c>
      <c r="B194" s="68" t="s">
        <v>83</v>
      </c>
      <c r="C194" s="74" t="s">
        <v>327</v>
      </c>
      <c r="D194" s="75">
        <v>30.55</v>
      </c>
      <c r="E194" s="75">
        <v>19.88</v>
      </c>
      <c r="F194" s="76">
        <v>92</v>
      </c>
      <c r="G194" s="49">
        <v>0</v>
      </c>
      <c r="H194" s="38">
        <v>0.13</v>
      </c>
      <c r="I194" s="38">
        <v>0.076</v>
      </c>
      <c r="J194" s="38">
        <v>0</v>
      </c>
      <c r="K194" s="51">
        <v>0.022</v>
      </c>
      <c r="L194" s="67">
        <v>0.228</v>
      </c>
      <c r="M194" s="77">
        <v>0.40401600000000004</v>
      </c>
      <c r="N194" s="53" t="s">
        <v>174</v>
      </c>
    </row>
    <row r="195" spans="1:14" ht="15">
      <c r="A195" s="70" t="s">
        <v>71</v>
      </c>
      <c r="B195" s="71" t="s">
        <v>86</v>
      </c>
      <c r="C195" s="54" t="s">
        <v>328</v>
      </c>
      <c r="D195" s="55">
        <v>37.383056</v>
      </c>
      <c r="E195" s="55">
        <v>-5.285556</v>
      </c>
      <c r="F195" s="56">
        <v>28</v>
      </c>
      <c r="G195" s="57">
        <v>0.21428571428571402</v>
      </c>
      <c r="H195" s="58">
        <v>0</v>
      </c>
      <c r="I195" s="58">
        <v>0</v>
      </c>
      <c r="J195" s="58">
        <v>0</v>
      </c>
      <c r="K195" s="59">
        <v>0</v>
      </c>
      <c r="L195" s="49">
        <v>0.21428571428571402</v>
      </c>
      <c r="M195" s="52">
        <v>0.3826530612244894</v>
      </c>
      <c r="N195" s="60" t="s">
        <v>211</v>
      </c>
    </row>
    <row r="196" spans="1:14" ht="15">
      <c r="A196" s="70" t="s">
        <v>71</v>
      </c>
      <c r="B196" s="71" t="s">
        <v>86</v>
      </c>
      <c r="C196" s="54" t="s">
        <v>329</v>
      </c>
      <c r="D196" s="55">
        <v>35.91667</v>
      </c>
      <c r="E196" s="55">
        <v>-5.23333</v>
      </c>
      <c r="F196" s="56">
        <v>36</v>
      </c>
      <c r="G196" s="57">
        <v>0.382352941176471</v>
      </c>
      <c r="H196" s="58">
        <v>0</v>
      </c>
      <c r="I196" s="58">
        <v>0</v>
      </c>
      <c r="J196" s="58">
        <v>0</v>
      </c>
      <c r="K196" s="59">
        <v>0</v>
      </c>
      <c r="L196" s="49">
        <v>0.382352941176471</v>
      </c>
      <c r="M196" s="52">
        <v>0.6185121107266441</v>
      </c>
      <c r="N196" s="60" t="s">
        <v>211</v>
      </c>
    </row>
    <row r="197" spans="1:14" ht="15">
      <c r="A197" s="70" t="s">
        <v>71</v>
      </c>
      <c r="B197" s="71" t="s">
        <v>86</v>
      </c>
      <c r="C197" s="46" t="s">
        <v>87</v>
      </c>
      <c r="D197" s="47">
        <v>38.05</v>
      </c>
      <c r="E197" s="47">
        <v>-5.38</v>
      </c>
      <c r="F197" s="48">
        <v>92</v>
      </c>
      <c r="G197" s="49">
        <v>0.141304347826087</v>
      </c>
      <c r="H197" s="38">
        <v>0</v>
      </c>
      <c r="I197" s="38">
        <v>0</v>
      </c>
      <c r="J197" s="38">
        <v>0</v>
      </c>
      <c r="K197" s="51">
        <v>0</v>
      </c>
      <c r="L197" s="49">
        <v>0.141304347826087</v>
      </c>
      <c r="M197" s="52">
        <v>0.26264177693761825</v>
      </c>
      <c r="N197" s="53" t="s">
        <v>165</v>
      </c>
    </row>
    <row r="198" spans="1:14" ht="15">
      <c r="A198" s="70" t="s">
        <v>71</v>
      </c>
      <c r="B198" s="71" t="s">
        <v>86</v>
      </c>
      <c r="C198" s="54" t="s">
        <v>330</v>
      </c>
      <c r="D198" s="55">
        <v>35.168333</v>
      </c>
      <c r="E198" s="55">
        <v>-3.7</v>
      </c>
      <c r="F198" s="56">
        <v>8</v>
      </c>
      <c r="G198" s="57">
        <v>0.625</v>
      </c>
      <c r="H198" s="38" t="s">
        <v>2</v>
      </c>
      <c r="I198" s="58">
        <v>0</v>
      </c>
      <c r="J198" s="58">
        <v>0</v>
      </c>
      <c r="K198" s="59">
        <v>0</v>
      </c>
      <c r="L198" s="49">
        <v>0.625</v>
      </c>
      <c r="M198" s="52">
        <v>0.859375</v>
      </c>
      <c r="N198" s="60" t="s">
        <v>315</v>
      </c>
    </row>
    <row r="199" spans="1:14" ht="15">
      <c r="A199" s="70" t="s">
        <v>71</v>
      </c>
      <c r="B199" s="71" t="s">
        <v>86</v>
      </c>
      <c r="C199" s="54" t="s">
        <v>331</v>
      </c>
      <c r="D199" s="47">
        <v>34.888822</v>
      </c>
      <c r="E199" s="47">
        <v>-6.369028</v>
      </c>
      <c r="F199" s="56">
        <v>20</v>
      </c>
      <c r="G199" s="57">
        <v>0.4</v>
      </c>
      <c r="H199" s="38" t="s">
        <v>2</v>
      </c>
      <c r="I199" s="58">
        <v>0</v>
      </c>
      <c r="J199" s="58">
        <v>0</v>
      </c>
      <c r="K199" s="59">
        <v>0</v>
      </c>
      <c r="L199" s="49">
        <v>0.4</v>
      </c>
      <c r="M199" s="52">
        <v>0.64</v>
      </c>
      <c r="N199" s="60" t="s">
        <v>315</v>
      </c>
    </row>
    <row r="200" spans="1:14" ht="15">
      <c r="A200" s="70" t="s">
        <v>71</v>
      </c>
      <c r="B200" s="71" t="s">
        <v>86</v>
      </c>
      <c r="C200" s="54" t="s">
        <v>332</v>
      </c>
      <c r="D200" s="55">
        <v>35.680278</v>
      </c>
      <c r="E200" s="55">
        <v>-4.423889</v>
      </c>
      <c r="F200" s="56">
        <v>22</v>
      </c>
      <c r="G200" s="57">
        <v>0.55</v>
      </c>
      <c r="H200" s="38" t="s">
        <v>2</v>
      </c>
      <c r="I200" s="58">
        <v>0</v>
      </c>
      <c r="J200" s="58">
        <v>0</v>
      </c>
      <c r="K200" s="59">
        <v>0</v>
      </c>
      <c r="L200" s="49">
        <v>0.55</v>
      </c>
      <c r="M200" s="52">
        <v>0.7975000000000001</v>
      </c>
      <c r="N200" s="60" t="s">
        <v>333</v>
      </c>
    </row>
    <row r="201" spans="1:14" ht="15">
      <c r="A201" s="70" t="s">
        <v>71</v>
      </c>
      <c r="B201" s="71" t="s">
        <v>86</v>
      </c>
      <c r="C201" s="54" t="s">
        <v>334</v>
      </c>
      <c r="D201" s="55">
        <v>35.166667</v>
      </c>
      <c r="E201" s="55">
        <v>-3.683333</v>
      </c>
      <c r="F201" s="56">
        <v>40</v>
      </c>
      <c r="G201" s="57">
        <v>0</v>
      </c>
      <c r="H201" s="58">
        <v>0</v>
      </c>
      <c r="I201" s="58">
        <v>0</v>
      </c>
      <c r="J201" s="58">
        <v>0</v>
      </c>
      <c r="K201" s="59">
        <v>0</v>
      </c>
      <c r="L201" s="49">
        <v>0</v>
      </c>
      <c r="M201" s="52">
        <v>0</v>
      </c>
      <c r="N201" s="60" t="s">
        <v>211</v>
      </c>
    </row>
    <row r="202" spans="1:14" ht="15">
      <c r="A202" s="70" t="s">
        <v>71</v>
      </c>
      <c r="B202" s="71" t="s">
        <v>86</v>
      </c>
      <c r="C202" s="54" t="s">
        <v>335</v>
      </c>
      <c r="D202" s="55">
        <v>35.378889</v>
      </c>
      <c r="E202" s="55">
        <v>-3.516667</v>
      </c>
      <c r="F202" s="56">
        <v>52</v>
      </c>
      <c r="G202" s="57">
        <v>0.519230769230769</v>
      </c>
      <c r="H202" s="58">
        <v>0</v>
      </c>
      <c r="I202" s="58">
        <v>0</v>
      </c>
      <c r="J202" s="58">
        <v>0</v>
      </c>
      <c r="K202" s="59">
        <v>0</v>
      </c>
      <c r="L202" s="49">
        <v>0.519230769230769</v>
      </c>
      <c r="M202" s="52">
        <v>0.768860946745562</v>
      </c>
      <c r="N202" s="60" t="s">
        <v>211</v>
      </c>
    </row>
    <row r="203" spans="1:14" ht="15">
      <c r="A203" s="70" t="s">
        <v>71</v>
      </c>
      <c r="B203" s="71" t="s">
        <v>86</v>
      </c>
      <c r="C203" s="54" t="s">
        <v>336</v>
      </c>
      <c r="D203" s="55">
        <v>34.85</v>
      </c>
      <c r="E203" s="55">
        <v>-2.26667</v>
      </c>
      <c r="F203" s="56">
        <v>38</v>
      </c>
      <c r="G203" s="57">
        <v>0.447368421052632</v>
      </c>
      <c r="H203" s="58">
        <v>0</v>
      </c>
      <c r="I203" s="58">
        <v>0</v>
      </c>
      <c r="J203" s="58">
        <v>0</v>
      </c>
      <c r="K203" s="59">
        <v>0</v>
      </c>
      <c r="L203" s="49">
        <v>0.447368421052632</v>
      </c>
      <c r="M203" s="52">
        <v>0.6945983379501389</v>
      </c>
      <c r="N203" s="60" t="s">
        <v>211</v>
      </c>
    </row>
    <row r="204" spans="1:14" ht="15">
      <c r="A204" s="70" t="s">
        <v>71</v>
      </c>
      <c r="B204" s="71" t="s">
        <v>86</v>
      </c>
      <c r="C204" s="54" t="s">
        <v>337</v>
      </c>
      <c r="D204" s="55">
        <v>38.42697</v>
      </c>
      <c r="E204" s="55">
        <v>-4.8450500000000005</v>
      </c>
      <c r="F204" s="56">
        <v>60</v>
      </c>
      <c r="G204" s="57">
        <v>0.310344827586207</v>
      </c>
      <c r="H204" s="58">
        <v>0</v>
      </c>
      <c r="I204" s="58">
        <v>0</v>
      </c>
      <c r="J204" s="58">
        <v>0</v>
      </c>
      <c r="K204" s="59">
        <v>0</v>
      </c>
      <c r="L204" s="49">
        <v>0.310344827586207</v>
      </c>
      <c r="M204" s="52">
        <v>0.5243757431629015</v>
      </c>
      <c r="N204" s="60" t="s">
        <v>211</v>
      </c>
    </row>
    <row r="205" spans="1:14" ht="15">
      <c r="A205" s="70" t="s">
        <v>71</v>
      </c>
      <c r="B205" s="71" t="s">
        <v>86</v>
      </c>
      <c r="C205" s="54" t="s">
        <v>338</v>
      </c>
      <c r="D205" s="55">
        <v>35.8525</v>
      </c>
      <c r="E205" s="55">
        <v>-3.785</v>
      </c>
      <c r="F205" s="56">
        <v>24</v>
      </c>
      <c r="G205" s="57">
        <v>0.291666666666667</v>
      </c>
      <c r="H205" s="58">
        <v>0</v>
      </c>
      <c r="I205" s="58">
        <v>0</v>
      </c>
      <c r="J205" s="58">
        <v>0</v>
      </c>
      <c r="K205" s="59">
        <v>0</v>
      </c>
      <c r="L205" s="49">
        <v>0.291666666666667</v>
      </c>
      <c r="M205" s="52">
        <v>0.4982638888888894</v>
      </c>
      <c r="N205" s="60" t="s">
        <v>211</v>
      </c>
    </row>
    <row r="206" spans="1:14" ht="15">
      <c r="A206" s="70" t="s">
        <v>71</v>
      </c>
      <c r="B206" s="71" t="s">
        <v>86</v>
      </c>
      <c r="C206" s="54" t="s">
        <v>339</v>
      </c>
      <c r="D206" s="55">
        <v>38.266389</v>
      </c>
      <c r="E206" s="55">
        <v>-8.566389</v>
      </c>
      <c r="F206" s="56">
        <v>20</v>
      </c>
      <c r="G206" s="57">
        <v>0.1</v>
      </c>
      <c r="H206" s="58">
        <v>0</v>
      </c>
      <c r="I206" s="58">
        <v>0</v>
      </c>
      <c r="J206" s="58">
        <v>0</v>
      </c>
      <c r="K206" s="59">
        <v>0</v>
      </c>
      <c r="L206" s="49">
        <v>0.1</v>
      </c>
      <c r="M206" s="52">
        <v>0.19000000000000003</v>
      </c>
      <c r="N206" s="60" t="s">
        <v>211</v>
      </c>
    </row>
    <row r="207" spans="1:14" ht="15">
      <c r="A207" s="70" t="s">
        <v>71</v>
      </c>
      <c r="B207" s="71" t="s">
        <v>86</v>
      </c>
      <c r="C207" s="54" t="s">
        <v>340</v>
      </c>
      <c r="D207" s="55">
        <v>35.651389</v>
      </c>
      <c r="E207" s="55">
        <v>-4.305833</v>
      </c>
      <c r="F207" s="56">
        <v>70</v>
      </c>
      <c r="G207" s="57">
        <v>0.30000000000000004</v>
      </c>
      <c r="H207" s="58">
        <v>0</v>
      </c>
      <c r="I207" s="58">
        <v>0</v>
      </c>
      <c r="J207" s="58">
        <v>0</v>
      </c>
      <c r="K207" s="59">
        <v>0</v>
      </c>
      <c r="L207" s="49">
        <v>0.30000000000000004</v>
      </c>
      <c r="M207" s="52">
        <v>0.51</v>
      </c>
      <c r="N207" s="60" t="s">
        <v>211</v>
      </c>
    </row>
    <row r="208" spans="1:14" ht="15">
      <c r="A208" s="70" t="s">
        <v>71</v>
      </c>
      <c r="B208" s="71" t="s">
        <v>86</v>
      </c>
      <c r="C208" s="54" t="s">
        <v>341</v>
      </c>
      <c r="D208" s="55">
        <v>38.42697</v>
      </c>
      <c r="E208" s="55">
        <v>-4.8450500000000005</v>
      </c>
      <c r="F208" s="56">
        <v>6</v>
      </c>
      <c r="G208" s="57">
        <v>0</v>
      </c>
      <c r="H208" s="58">
        <v>0</v>
      </c>
      <c r="I208" s="58">
        <v>0</v>
      </c>
      <c r="J208" s="58">
        <v>0</v>
      </c>
      <c r="K208" s="59">
        <v>0</v>
      </c>
      <c r="L208" s="49">
        <v>0</v>
      </c>
      <c r="M208" s="52">
        <v>0</v>
      </c>
      <c r="N208" s="60" t="s">
        <v>211</v>
      </c>
    </row>
    <row r="209" spans="1:14" ht="15">
      <c r="A209" s="70" t="s">
        <v>71</v>
      </c>
      <c r="B209" s="71" t="s">
        <v>86</v>
      </c>
      <c r="C209" s="54" t="s">
        <v>342</v>
      </c>
      <c r="D209" s="55">
        <v>35.75</v>
      </c>
      <c r="E209" s="55">
        <v>-5</v>
      </c>
      <c r="F209" s="56">
        <v>62</v>
      </c>
      <c r="G209" s="57">
        <v>0.14516129032258102</v>
      </c>
      <c r="H209" s="58">
        <v>0</v>
      </c>
      <c r="I209" s="58">
        <v>0</v>
      </c>
      <c r="J209" s="58">
        <v>0</v>
      </c>
      <c r="K209" s="59">
        <v>0</v>
      </c>
      <c r="L209" s="49">
        <v>0.14516129032258102</v>
      </c>
      <c r="M209" s="52">
        <v>0.26925078043704537</v>
      </c>
      <c r="N209" s="60" t="s">
        <v>211</v>
      </c>
    </row>
    <row r="210" spans="1:14" ht="15">
      <c r="A210" s="70" t="s">
        <v>71</v>
      </c>
      <c r="B210" s="68" t="s">
        <v>343</v>
      </c>
      <c r="C210" s="46" t="s">
        <v>244</v>
      </c>
      <c r="D210" s="47">
        <v>32.9833333</v>
      </c>
      <c r="E210" s="47">
        <v>0.4333333</v>
      </c>
      <c r="F210" s="48">
        <v>44</v>
      </c>
      <c r="G210" s="49" t="s">
        <v>2</v>
      </c>
      <c r="H210" s="38" t="s">
        <v>2</v>
      </c>
      <c r="I210" s="38" t="s">
        <v>2</v>
      </c>
      <c r="J210" s="38">
        <v>0</v>
      </c>
      <c r="K210" s="51" t="s">
        <v>2</v>
      </c>
      <c r="L210" s="49">
        <v>0</v>
      </c>
      <c r="M210" s="52">
        <v>0</v>
      </c>
      <c r="N210" s="53" t="s">
        <v>164</v>
      </c>
    </row>
    <row r="211" spans="1:14" ht="15">
      <c r="A211" s="44" t="s">
        <v>71</v>
      </c>
      <c r="B211" s="61" t="s">
        <v>344</v>
      </c>
      <c r="C211" s="62" t="s">
        <v>345</v>
      </c>
      <c r="D211" s="63">
        <v>24.796</v>
      </c>
      <c r="E211" s="63">
        <v>-14.971</v>
      </c>
      <c r="F211" s="48">
        <v>32</v>
      </c>
      <c r="G211" s="67">
        <v>0.031</v>
      </c>
      <c r="H211" s="50">
        <v>0</v>
      </c>
      <c r="I211" s="50">
        <v>0</v>
      </c>
      <c r="J211" s="50">
        <v>0</v>
      </c>
      <c r="K211" s="65">
        <v>0</v>
      </c>
      <c r="L211" s="49">
        <v>0.031</v>
      </c>
      <c r="M211" s="52">
        <v>0.061038999999999996</v>
      </c>
      <c r="N211" s="60" t="s">
        <v>142</v>
      </c>
    </row>
    <row r="212" spans="1:14" ht="15">
      <c r="A212" s="44" t="s">
        <v>71</v>
      </c>
      <c r="B212" s="61" t="s">
        <v>344</v>
      </c>
      <c r="C212" s="62" t="s">
        <v>346</v>
      </c>
      <c r="D212" s="63">
        <v>26.488</v>
      </c>
      <c r="E212" s="63">
        <v>-17.671</v>
      </c>
      <c r="F212" s="48">
        <v>34</v>
      </c>
      <c r="G212" s="67">
        <v>0</v>
      </c>
      <c r="H212" s="50">
        <v>0</v>
      </c>
      <c r="I212" s="50">
        <v>0</v>
      </c>
      <c r="J212" s="50">
        <v>0</v>
      </c>
      <c r="K212" s="65">
        <v>0</v>
      </c>
      <c r="L212" s="49">
        <v>0</v>
      </c>
      <c r="M212" s="52">
        <v>0</v>
      </c>
      <c r="N212" s="60" t="s">
        <v>142</v>
      </c>
    </row>
    <row r="213" spans="1:14" ht="15">
      <c r="A213" s="44" t="s">
        <v>347</v>
      </c>
      <c r="B213" s="93" t="s">
        <v>55</v>
      </c>
      <c r="C213" s="94" t="s">
        <v>56</v>
      </c>
      <c r="D213" s="95">
        <v>68.36</v>
      </c>
      <c r="E213" s="95">
        <v>33.56</v>
      </c>
      <c r="F213" s="96">
        <v>32</v>
      </c>
      <c r="G213" s="97">
        <v>0</v>
      </c>
      <c r="H213" s="98">
        <v>0</v>
      </c>
      <c r="I213" s="99">
        <v>0</v>
      </c>
      <c r="J213" s="99">
        <v>0.0625</v>
      </c>
      <c r="K213" s="84">
        <v>0</v>
      </c>
      <c r="L213" s="49">
        <v>0.0625</v>
      </c>
      <c r="M213" s="52">
        <v>0.12109375</v>
      </c>
      <c r="N213" s="53" t="s">
        <v>348</v>
      </c>
    </row>
    <row r="214" spans="1:14" ht="15">
      <c r="A214" s="44" t="s">
        <v>347</v>
      </c>
      <c r="B214" s="93" t="s">
        <v>55</v>
      </c>
      <c r="C214" s="94" t="s">
        <v>57</v>
      </c>
      <c r="D214" s="95">
        <v>68.7086111</v>
      </c>
      <c r="E214" s="95">
        <v>36.1277778</v>
      </c>
      <c r="F214" s="48">
        <v>80</v>
      </c>
      <c r="G214" s="49" t="s">
        <v>2</v>
      </c>
      <c r="H214" s="39" t="s">
        <v>2</v>
      </c>
      <c r="I214" s="38" t="s">
        <v>2</v>
      </c>
      <c r="J214" s="38">
        <v>0.075</v>
      </c>
      <c r="K214" s="51" t="s">
        <v>2</v>
      </c>
      <c r="L214" s="49">
        <v>0.075</v>
      </c>
      <c r="M214" s="52">
        <v>0.144375</v>
      </c>
      <c r="N214" s="53" t="s">
        <v>116</v>
      </c>
    </row>
    <row r="215" spans="1:14" ht="15">
      <c r="A215" s="44" t="s">
        <v>347</v>
      </c>
      <c r="B215" s="93" t="s">
        <v>55</v>
      </c>
      <c r="C215" s="94" t="s">
        <v>57</v>
      </c>
      <c r="D215" s="95">
        <v>68.7086111</v>
      </c>
      <c r="E215" s="95">
        <v>36.1277778</v>
      </c>
      <c r="F215" s="96">
        <v>28</v>
      </c>
      <c r="G215" s="97">
        <v>0</v>
      </c>
      <c r="H215" s="99">
        <v>0</v>
      </c>
      <c r="I215" s="99">
        <v>0</v>
      </c>
      <c r="J215" s="99">
        <v>0.25</v>
      </c>
      <c r="K215" s="84">
        <v>0</v>
      </c>
      <c r="L215" s="49">
        <v>0.25</v>
      </c>
      <c r="M215" s="52">
        <v>0.4375</v>
      </c>
      <c r="N215" s="53" t="s">
        <v>348</v>
      </c>
    </row>
    <row r="216" spans="1:14" ht="15">
      <c r="A216" s="44" t="s">
        <v>347</v>
      </c>
      <c r="B216" s="93" t="s">
        <v>55</v>
      </c>
      <c r="C216" s="94" t="s">
        <v>58</v>
      </c>
      <c r="D216" s="95">
        <v>67.6391667</v>
      </c>
      <c r="E216" s="95">
        <v>35.4986111</v>
      </c>
      <c r="F216" s="48">
        <v>30</v>
      </c>
      <c r="G216" s="49" t="s">
        <v>2</v>
      </c>
      <c r="H216" s="38" t="s">
        <v>2</v>
      </c>
      <c r="I216" s="38" t="s">
        <v>2</v>
      </c>
      <c r="J216" s="38">
        <v>0.033330000000000005</v>
      </c>
      <c r="K216" s="51" t="s">
        <v>2</v>
      </c>
      <c r="L216" s="49">
        <v>0.033330000000000005</v>
      </c>
      <c r="M216" s="52">
        <v>0.0655491111</v>
      </c>
      <c r="N216" s="53" t="s">
        <v>116</v>
      </c>
    </row>
    <row r="217" spans="1:14" ht="15">
      <c r="A217" s="44" t="s">
        <v>347</v>
      </c>
      <c r="B217" s="93" t="s">
        <v>55</v>
      </c>
      <c r="C217" s="94" t="s">
        <v>58</v>
      </c>
      <c r="D217" s="95">
        <v>67.6391667</v>
      </c>
      <c r="E217" s="95">
        <v>35.4986111</v>
      </c>
      <c r="F217" s="96">
        <v>54</v>
      </c>
      <c r="G217" s="97">
        <v>0</v>
      </c>
      <c r="H217" s="99">
        <v>0</v>
      </c>
      <c r="I217" s="99">
        <v>0</v>
      </c>
      <c r="J217" s="99">
        <v>0.240740740740741</v>
      </c>
      <c r="K217" s="84">
        <v>0</v>
      </c>
      <c r="L217" s="49">
        <v>0.240740740740741</v>
      </c>
      <c r="M217" s="52">
        <v>0.4235253772290813</v>
      </c>
      <c r="N217" s="53" t="s">
        <v>348</v>
      </c>
    </row>
    <row r="218" spans="1:14" ht="15">
      <c r="A218" s="44" t="s">
        <v>347</v>
      </c>
      <c r="B218" s="45" t="s">
        <v>49</v>
      </c>
      <c r="C218" s="100" t="s">
        <v>50</v>
      </c>
      <c r="D218" s="95">
        <v>45.038189</v>
      </c>
      <c r="E218" s="95">
        <v>40.069099</v>
      </c>
      <c r="F218" s="101">
        <v>88</v>
      </c>
      <c r="G218" s="49" t="s">
        <v>2</v>
      </c>
      <c r="H218" s="38" t="s">
        <v>2</v>
      </c>
      <c r="I218" s="38" t="s">
        <v>2</v>
      </c>
      <c r="J218" s="102">
        <v>0.011</v>
      </c>
      <c r="K218" s="51" t="s">
        <v>2</v>
      </c>
      <c r="L218" s="49">
        <v>0.011</v>
      </c>
      <c r="M218" s="52">
        <v>0.021879</v>
      </c>
      <c r="N218" s="53" t="s">
        <v>116</v>
      </c>
    </row>
    <row r="219" spans="1:14" ht="15">
      <c r="A219" s="44" t="s">
        <v>347</v>
      </c>
      <c r="B219" s="93" t="s">
        <v>49</v>
      </c>
      <c r="C219" s="103" t="s">
        <v>50</v>
      </c>
      <c r="D219" s="95">
        <v>45.038189</v>
      </c>
      <c r="E219" s="95">
        <v>40.069099</v>
      </c>
      <c r="F219" s="96">
        <v>102</v>
      </c>
      <c r="G219" s="97">
        <v>0</v>
      </c>
      <c r="H219" s="99">
        <v>0</v>
      </c>
      <c r="I219" s="99">
        <v>0</v>
      </c>
      <c r="J219" s="99">
        <v>0.17647058823529402</v>
      </c>
      <c r="K219" s="84">
        <v>0</v>
      </c>
      <c r="L219" s="49">
        <v>0.17647058823529402</v>
      </c>
      <c r="M219" s="52">
        <v>0.32179930795847733</v>
      </c>
      <c r="N219" s="53" t="s">
        <v>348</v>
      </c>
    </row>
    <row r="220" spans="1:14" ht="15">
      <c r="A220" s="44" t="s">
        <v>347</v>
      </c>
      <c r="B220" s="93" t="s">
        <v>51</v>
      </c>
      <c r="C220" s="103" t="s">
        <v>52</v>
      </c>
      <c r="D220" s="95">
        <v>47.576927</v>
      </c>
      <c r="E220" s="95">
        <v>40.143105</v>
      </c>
      <c r="F220" s="96">
        <v>80</v>
      </c>
      <c r="G220" s="97">
        <v>0</v>
      </c>
      <c r="H220" s="99">
        <v>0</v>
      </c>
      <c r="I220" s="99">
        <v>0</v>
      </c>
      <c r="J220" s="99">
        <v>0.0125</v>
      </c>
      <c r="K220" s="84">
        <v>0</v>
      </c>
      <c r="L220" s="49">
        <v>0.0125</v>
      </c>
      <c r="M220" s="52">
        <v>0.02484375</v>
      </c>
      <c r="N220" s="53" t="s">
        <v>349</v>
      </c>
    </row>
    <row r="221" spans="1:14" ht="15">
      <c r="A221" s="44" t="s">
        <v>347</v>
      </c>
      <c r="B221" s="68" t="s">
        <v>350</v>
      </c>
      <c r="C221" s="46" t="s">
        <v>351</v>
      </c>
      <c r="D221" s="47">
        <v>104.9166667</v>
      </c>
      <c r="E221" s="47">
        <v>11.55</v>
      </c>
      <c r="F221" s="48">
        <v>22</v>
      </c>
      <c r="G221" s="49" t="s">
        <v>2</v>
      </c>
      <c r="H221" s="38" t="s">
        <v>2</v>
      </c>
      <c r="I221" s="38" t="s">
        <v>2</v>
      </c>
      <c r="J221" s="38">
        <v>0</v>
      </c>
      <c r="K221" s="51" t="s">
        <v>2</v>
      </c>
      <c r="L221" s="49">
        <v>0</v>
      </c>
      <c r="M221" s="52">
        <v>0</v>
      </c>
      <c r="N221" s="53" t="s">
        <v>120</v>
      </c>
    </row>
    <row r="222" spans="1:14" ht="15">
      <c r="A222" s="44" t="s">
        <v>347</v>
      </c>
      <c r="B222" s="68" t="s">
        <v>352</v>
      </c>
      <c r="C222" s="46" t="s">
        <v>353</v>
      </c>
      <c r="D222" s="47">
        <v>102.832861</v>
      </c>
      <c r="E222" s="47">
        <v>24.880182</v>
      </c>
      <c r="F222" s="48">
        <v>20</v>
      </c>
      <c r="G222" s="49" t="s">
        <v>2</v>
      </c>
      <c r="H222" s="38" t="s">
        <v>2</v>
      </c>
      <c r="I222" s="38" t="s">
        <v>2</v>
      </c>
      <c r="J222" s="38">
        <v>0</v>
      </c>
      <c r="K222" s="51" t="s">
        <v>2</v>
      </c>
      <c r="L222" s="49">
        <v>0</v>
      </c>
      <c r="M222" s="52">
        <v>0</v>
      </c>
      <c r="N222" s="53" t="s">
        <v>120</v>
      </c>
    </row>
    <row r="223" spans="1:14" ht="15">
      <c r="A223" s="44" t="s">
        <v>347</v>
      </c>
      <c r="B223" s="68" t="s">
        <v>352</v>
      </c>
      <c r="C223" s="46" t="s">
        <v>354</v>
      </c>
      <c r="D223" s="47">
        <v>87.616961</v>
      </c>
      <c r="E223" s="47">
        <v>43.825652</v>
      </c>
      <c r="F223" s="48">
        <v>20</v>
      </c>
      <c r="G223" s="49" t="s">
        <v>2</v>
      </c>
      <c r="H223" s="38" t="s">
        <v>2</v>
      </c>
      <c r="I223" s="38" t="s">
        <v>2</v>
      </c>
      <c r="J223" s="38">
        <v>0.05</v>
      </c>
      <c r="K223" s="51" t="s">
        <v>2</v>
      </c>
      <c r="L223" s="49">
        <v>0.05</v>
      </c>
      <c r="M223" s="52">
        <v>0.0975</v>
      </c>
      <c r="N223" s="53" t="s">
        <v>120</v>
      </c>
    </row>
    <row r="224" spans="1:14" ht="15">
      <c r="A224" s="44" t="s">
        <v>347</v>
      </c>
      <c r="B224" s="68" t="s">
        <v>352</v>
      </c>
      <c r="C224" s="46" t="s">
        <v>355</v>
      </c>
      <c r="D224" s="75">
        <v>104.208347</v>
      </c>
      <c r="E224" s="75">
        <v>34.861786</v>
      </c>
      <c r="F224" s="48">
        <v>90</v>
      </c>
      <c r="G224" s="49" t="s">
        <v>2</v>
      </c>
      <c r="H224" s="38" t="s">
        <v>2</v>
      </c>
      <c r="I224" s="38" t="s">
        <v>2</v>
      </c>
      <c r="J224" s="38">
        <v>0</v>
      </c>
      <c r="K224" s="51" t="s">
        <v>2</v>
      </c>
      <c r="L224" s="49">
        <v>0</v>
      </c>
      <c r="M224" s="52">
        <v>0</v>
      </c>
      <c r="N224" s="53" t="s">
        <v>120</v>
      </c>
    </row>
    <row r="225" spans="1:14" ht="15">
      <c r="A225" s="44" t="s">
        <v>347</v>
      </c>
      <c r="B225" s="68" t="s">
        <v>352</v>
      </c>
      <c r="C225" s="46" t="s">
        <v>355</v>
      </c>
      <c r="D225" s="75">
        <v>104.208347</v>
      </c>
      <c r="E225" s="75">
        <v>34.861786</v>
      </c>
      <c r="F225" s="48">
        <v>200</v>
      </c>
      <c r="G225" s="49" t="s">
        <v>2</v>
      </c>
      <c r="H225" s="38" t="s">
        <v>2</v>
      </c>
      <c r="I225" s="38" t="s">
        <v>2</v>
      </c>
      <c r="J225" s="38">
        <v>0</v>
      </c>
      <c r="K225" s="51" t="s">
        <v>2</v>
      </c>
      <c r="L225" s="49">
        <v>0</v>
      </c>
      <c r="M225" s="52">
        <v>0</v>
      </c>
      <c r="N225" s="53" t="s">
        <v>248</v>
      </c>
    </row>
    <row r="226" spans="1:14" ht="15">
      <c r="A226" s="44" t="s">
        <v>347</v>
      </c>
      <c r="B226" s="71" t="s">
        <v>352</v>
      </c>
      <c r="C226" s="54" t="s">
        <v>355</v>
      </c>
      <c r="D226" s="55">
        <v>115.51665</v>
      </c>
      <c r="E226" s="55">
        <v>25.65102</v>
      </c>
      <c r="F226" s="56">
        <v>20</v>
      </c>
      <c r="G226" s="57">
        <v>0</v>
      </c>
      <c r="H226" s="58">
        <v>0</v>
      </c>
      <c r="I226" s="58">
        <v>0</v>
      </c>
      <c r="J226" s="58">
        <v>0</v>
      </c>
      <c r="K226" s="59">
        <v>0</v>
      </c>
      <c r="L226" s="49">
        <v>0</v>
      </c>
      <c r="M226" s="52">
        <v>0</v>
      </c>
      <c r="N226" s="60" t="s">
        <v>122</v>
      </c>
    </row>
    <row r="227" spans="1:14" ht="15">
      <c r="A227" s="44" t="s">
        <v>347</v>
      </c>
      <c r="B227" s="71" t="s">
        <v>352</v>
      </c>
      <c r="C227" s="54" t="s">
        <v>356</v>
      </c>
      <c r="D227" s="55">
        <v>115.51665</v>
      </c>
      <c r="E227" s="55">
        <v>25.65102</v>
      </c>
      <c r="F227" s="56">
        <v>20</v>
      </c>
      <c r="G227" s="57">
        <v>0</v>
      </c>
      <c r="H227" s="58">
        <v>0</v>
      </c>
      <c r="I227" s="58">
        <v>0</v>
      </c>
      <c r="J227" s="58">
        <v>0</v>
      </c>
      <c r="K227" s="59">
        <v>0</v>
      </c>
      <c r="L227" s="49">
        <v>0</v>
      </c>
      <c r="M227" s="52">
        <v>0</v>
      </c>
      <c r="N227" s="60" t="s">
        <v>122</v>
      </c>
    </row>
    <row r="228" spans="1:14" ht="15">
      <c r="A228" s="44" t="s">
        <v>347</v>
      </c>
      <c r="B228" s="68" t="s">
        <v>352</v>
      </c>
      <c r="C228" s="46" t="s">
        <v>357</v>
      </c>
      <c r="D228" s="47">
        <v>132.5</v>
      </c>
      <c r="E228" s="47">
        <v>47.7</v>
      </c>
      <c r="F228" s="48">
        <v>20</v>
      </c>
      <c r="G228" s="49" t="s">
        <v>2</v>
      </c>
      <c r="H228" s="38" t="s">
        <v>2</v>
      </c>
      <c r="I228" s="38" t="s">
        <v>2</v>
      </c>
      <c r="J228" s="38">
        <v>0</v>
      </c>
      <c r="K228" s="51" t="s">
        <v>2</v>
      </c>
      <c r="L228" s="49">
        <v>0</v>
      </c>
      <c r="M228" s="52">
        <v>0</v>
      </c>
      <c r="N228" s="53" t="s">
        <v>120</v>
      </c>
    </row>
    <row r="229" spans="1:14" ht="15">
      <c r="A229" s="44" t="s">
        <v>347</v>
      </c>
      <c r="B229" s="68" t="s">
        <v>352</v>
      </c>
      <c r="C229" s="46" t="s">
        <v>357</v>
      </c>
      <c r="D229" s="47">
        <v>132.5</v>
      </c>
      <c r="E229" s="47">
        <v>47.7</v>
      </c>
      <c r="F229" s="48">
        <v>154</v>
      </c>
      <c r="G229" s="49" t="s">
        <v>2</v>
      </c>
      <c r="H229" s="38" t="s">
        <v>2</v>
      </c>
      <c r="I229" s="38" t="s">
        <v>2</v>
      </c>
      <c r="J229" s="38">
        <v>0</v>
      </c>
      <c r="K229" s="51" t="s">
        <v>2</v>
      </c>
      <c r="L229" s="49">
        <v>0</v>
      </c>
      <c r="M229" s="52">
        <v>0</v>
      </c>
      <c r="N229" s="53" t="s">
        <v>358</v>
      </c>
    </row>
    <row r="230" spans="1:14" ht="15">
      <c r="A230" s="44" t="s">
        <v>347</v>
      </c>
      <c r="B230" s="68" t="s">
        <v>352</v>
      </c>
      <c r="C230" s="46" t="s">
        <v>357</v>
      </c>
      <c r="D230" s="47">
        <v>132.5</v>
      </c>
      <c r="E230" s="47">
        <v>47.7</v>
      </c>
      <c r="F230" s="48">
        <v>196</v>
      </c>
      <c r="G230" s="49">
        <v>0</v>
      </c>
      <c r="H230" s="38" t="s">
        <v>2</v>
      </c>
      <c r="I230" s="38">
        <v>0</v>
      </c>
      <c r="J230" s="38" t="s">
        <v>2</v>
      </c>
      <c r="K230" s="51">
        <v>0</v>
      </c>
      <c r="L230" s="49">
        <v>0</v>
      </c>
      <c r="M230" s="52">
        <v>0</v>
      </c>
      <c r="N230" s="53" t="s">
        <v>359</v>
      </c>
    </row>
    <row r="231" spans="1:14" ht="15">
      <c r="A231" s="44" t="s">
        <v>347</v>
      </c>
      <c r="B231" s="68" t="s">
        <v>352</v>
      </c>
      <c r="C231" s="46" t="s">
        <v>360</v>
      </c>
      <c r="D231" s="47">
        <v>81.3</v>
      </c>
      <c r="E231" s="47">
        <v>43.9</v>
      </c>
      <c r="F231" s="48">
        <v>188</v>
      </c>
      <c r="G231" s="49" t="s">
        <v>2</v>
      </c>
      <c r="H231" s="38" t="s">
        <v>2</v>
      </c>
      <c r="I231" s="38" t="s">
        <v>2</v>
      </c>
      <c r="J231" s="38">
        <v>0.0478723</v>
      </c>
      <c r="K231" s="51" t="s">
        <v>2</v>
      </c>
      <c r="L231" s="49">
        <v>0.0478723</v>
      </c>
      <c r="M231" s="52">
        <v>0.09345284289271</v>
      </c>
      <c r="N231" s="53" t="s">
        <v>358</v>
      </c>
    </row>
    <row r="232" spans="1:14" ht="15">
      <c r="A232" s="44" t="s">
        <v>347</v>
      </c>
      <c r="B232" s="68" t="s">
        <v>352</v>
      </c>
      <c r="C232" s="46" t="s">
        <v>360</v>
      </c>
      <c r="D232" s="47">
        <v>81.3</v>
      </c>
      <c r="E232" s="47">
        <v>43.9</v>
      </c>
      <c r="F232" s="48">
        <v>194</v>
      </c>
      <c r="G232" s="49">
        <v>0</v>
      </c>
      <c r="H232" s="38" t="s">
        <v>2</v>
      </c>
      <c r="I232" s="38">
        <v>0</v>
      </c>
      <c r="J232" s="38" t="s">
        <v>2</v>
      </c>
      <c r="K232" s="51">
        <v>0</v>
      </c>
      <c r="L232" s="49">
        <v>0</v>
      </c>
      <c r="M232" s="52">
        <v>0</v>
      </c>
      <c r="N232" s="53" t="s">
        <v>359</v>
      </c>
    </row>
    <row r="233" spans="1:14" ht="15">
      <c r="A233" s="44" t="s">
        <v>347</v>
      </c>
      <c r="B233" s="68" t="s">
        <v>352</v>
      </c>
      <c r="C233" s="46" t="s">
        <v>361</v>
      </c>
      <c r="D233" s="47">
        <v>102.832861</v>
      </c>
      <c r="E233" s="47">
        <v>24.880182</v>
      </c>
      <c r="F233" s="48">
        <v>20</v>
      </c>
      <c r="G233" s="49" t="s">
        <v>2</v>
      </c>
      <c r="H233" s="38" t="s">
        <v>2</v>
      </c>
      <c r="I233" s="38" t="s">
        <v>2</v>
      </c>
      <c r="J233" s="38">
        <v>0</v>
      </c>
      <c r="K233" s="51" t="s">
        <v>2</v>
      </c>
      <c r="L233" s="49">
        <v>0</v>
      </c>
      <c r="M233" s="52">
        <v>0</v>
      </c>
      <c r="N233" s="53" t="s">
        <v>120</v>
      </c>
    </row>
    <row r="234" spans="1:14" ht="15">
      <c r="A234" s="44" t="s">
        <v>347</v>
      </c>
      <c r="B234" s="68" t="s">
        <v>352</v>
      </c>
      <c r="C234" s="46" t="s">
        <v>362</v>
      </c>
      <c r="D234" s="47">
        <v>123.2</v>
      </c>
      <c r="E234" s="47">
        <v>40.2</v>
      </c>
      <c r="F234" s="48">
        <v>130</v>
      </c>
      <c r="G234" s="49" t="s">
        <v>2</v>
      </c>
      <c r="H234" s="38" t="s">
        <v>2</v>
      </c>
      <c r="I234" s="38" t="s">
        <v>2</v>
      </c>
      <c r="J234" s="38">
        <v>0</v>
      </c>
      <c r="K234" s="51" t="s">
        <v>2</v>
      </c>
      <c r="L234" s="49">
        <v>0</v>
      </c>
      <c r="M234" s="52">
        <v>0</v>
      </c>
      <c r="N234" s="53" t="s">
        <v>358</v>
      </c>
    </row>
    <row r="235" spans="1:14" ht="15">
      <c r="A235" s="44" t="s">
        <v>347</v>
      </c>
      <c r="B235" s="68" t="s">
        <v>352</v>
      </c>
      <c r="C235" s="46" t="s">
        <v>363</v>
      </c>
      <c r="D235" s="47">
        <v>123.2</v>
      </c>
      <c r="E235" s="47">
        <v>40.2</v>
      </c>
      <c r="F235" s="48">
        <v>216</v>
      </c>
      <c r="G235" s="49">
        <v>0</v>
      </c>
      <c r="H235" s="38" t="s">
        <v>2</v>
      </c>
      <c r="I235" s="38">
        <v>0</v>
      </c>
      <c r="J235" s="38" t="s">
        <v>2</v>
      </c>
      <c r="K235" s="51">
        <v>0</v>
      </c>
      <c r="L235" s="49">
        <v>0</v>
      </c>
      <c r="M235" s="52">
        <v>0</v>
      </c>
      <c r="N235" s="53" t="s">
        <v>359</v>
      </c>
    </row>
    <row r="236" spans="1:14" ht="15">
      <c r="A236" s="44" t="s">
        <v>347</v>
      </c>
      <c r="B236" s="68" t="s">
        <v>352</v>
      </c>
      <c r="C236" s="46" t="s">
        <v>364</v>
      </c>
      <c r="D236" s="47">
        <v>106.630154</v>
      </c>
      <c r="E236" s="47">
        <v>26.647661</v>
      </c>
      <c r="F236" s="48">
        <v>20</v>
      </c>
      <c r="G236" s="49" t="s">
        <v>2</v>
      </c>
      <c r="H236" s="38" t="s">
        <v>2</v>
      </c>
      <c r="I236" s="38" t="s">
        <v>2</v>
      </c>
      <c r="J236" s="38">
        <v>0</v>
      </c>
      <c r="K236" s="51" t="s">
        <v>2</v>
      </c>
      <c r="L236" s="49">
        <v>0</v>
      </c>
      <c r="M236" s="52">
        <v>0</v>
      </c>
      <c r="N236" s="53" t="s">
        <v>120</v>
      </c>
    </row>
    <row r="237" spans="1:14" ht="15">
      <c r="A237" s="44" t="s">
        <v>347</v>
      </c>
      <c r="B237" s="68" t="s">
        <v>352</v>
      </c>
      <c r="C237" s="46" t="s">
        <v>66</v>
      </c>
      <c r="D237" s="47">
        <v>119.7</v>
      </c>
      <c r="E237" s="47">
        <v>29.2</v>
      </c>
      <c r="F237" s="48">
        <v>20</v>
      </c>
      <c r="G237" s="49" t="s">
        <v>2</v>
      </c>
      <c r="H237" s="38" t="s">
        <v>2</v>
      </c>
      <c r="I237" s="38" t="s">
        <v>2</v>
      </c>
      <c r="J237" s="38">
        <v>0.1</v>
      </c>
      <c r="K237" s="51" t="s">
        <v>2</v>
      </c>
      <c r="L237" s="49">
        <v>0.1</v>
      </c>
      <c r="M237" s="52">
        <v>0.19000000000000003</v>
      </c>
      <c r="N237" s="53" t="s">
        <v>120</v>
      </c>
    </row>
    <row r="238" spans="1:14" ht="15">
      <c r="A238" s="44" t="s">
        <v>347</v>
      </c>
      <c r="B238" s="68" t="s">
        <v>352</v>
      </c>
      <c r="C238" s="46" t="s">
        <v>66</v>
      </c>
      <c r="D238" s="47">
        <v>119.7</v>
      </c>
      <c r="E238" s="47">
        <v>29.2</v>
      </c>
      <c r="F238" s="48">
        <v>164</v>
      </c>
      <c r="G238" s="49" t="s">
        <v>2</v>
      </c>
      <c r="H238" s="38" t="s">
        <v>2</v>
      </c>
      <c r="I238" s="38" t="s">
        <v>2</v>
      </c>
      <c r="J238" s="38">
        <v>0.024392399999999998</v>
      </c>
      <c r="K238" s="51" t="s">
        <v>2</v>
      </c>
      <c r="L238" s="49">
        <v>0.024392399999999998</v>
      </c>
      <c r="M238" s="52">
        <v>0.04818981082224</v>
      </c>
      <c r="N238" s="53" t="s">
        <v>358</v>
      </c>
    </row>
    <row r="239" spans="1:14" ht="15">
      <c r="A239" s="44" t="s">
        <v>347</v>
      </c>
      <c r="B239" s="68" t="s">
        <v>352</v>
      </c>
      <c r="C239" s="46" t="s">
        <v>66</v>
      </c>
      <c r="D239" s="47">
        <v>119.7</v>
      </c>
      <c r="E239" s="47">
        <v>29.2</v>
      </c>
      <c r="F239" s="48">
        <v>212</v>
      </c>
      <c r="G239" s="49">
        <v>0</v>
      </c>
      <c r="H239" s="38" t="s">
        <v>2</v>
      </c>
      <c r="I239" s="38">
        <v>0</v>
      </c>
      <c r="J239" s="38" t="s">
        <v>2</v>
      </c>
      <c r="K239" s="51">
        <v>0</v>
      </c>
      <c r="L239" s="49">
        <v>0</v>
      </c>
      <c r="M239" s="52">
        <v>0</v>
      </c>
      <c r="N239" s="53" t="s">
        <v>359</v>
      </c>
    </row>
    <row r="240" spans="1:14" ht="15">
      <c r="A240" s="44" t="s">
        <v>347</v>
      </c>
      <c r="B240" s="68" t="s">
        <v>352</v>
      </c>
      <c r="C240" s="46" t="s">
        <v>365</v>
      </c>
      <c r="D240" s="47">
        <v>100.22776</v>
      </c>
      <c r="E240" s="47">
        <v>26.855059</v>
      </c>
      <c r="F240" s="48">
        <v>20</v>
      </c>
      <c r="G240" s="49" t="s">
        <v>2</v>
      </c>
      <c r="H240" s="38" t="s">
        <v>2</v>
      </c>
      <c r="I240" s="38" t="s">
        <v>2</v>
      </c>
      <c r="J240" s="38">
        <v>0</v>
      </c>
      <c r="K240" s="51" t="s">
        <v>2</v>
      </c>
      <c r="L240" s="49">
        <v>0</v>
      </c>
      <c r="M240" s="52">
        <v>0</v>
      </c>
      <c r="N240" s="53" t="s">
        <v>120</v>
      </c>
    </row>
    <row r="241" spans="1:14" ht="15">
      <c r="A241" s="44" t="s">
        <v>347</v>
      </c>
      <c r="B241" s="68" t="s">
        <v>352</v>
      </c>
      <c r="C241" s="46" t="s">
        <v>366</v>
      </c>
      <c r="D241" s="47">
        <v>126.534536</v>
      </c>
      <c r="E241" s="47">
        <v>45.803546</v>
      </c>
      <c r="F241" s="48">
        <v>138</v>
      </c>
      <c r="G241" s="49">
        <v>0</v>
      </c>
      <c r="H241" s="38" t="s">
        <v>2</v>
      </c>
      <c r="I241" s="38">
        <v>0</v>
      </c>
      <c r="J241" s="38" t="s">
        <v>2</v>
      </c>
      <c r="K241" s="51">
        <v>0</v>
      </c>
      <c r="L241" s="49">
        <v>0</v>
      </c>
      <c r="M241" s="52">
        <v>0</v>
      </c>
      <c r="N241" s="53" t="s">
        <v>359</v>
      </c>
    </row>
    <row r="242" spans="1:14" ht="15">
      <c r="A242" s="44" t="s">
        <v>347</v>
      </c>
      <c r="B242" s="68" t="s">
        <v>352</v>
      </c>
      <c r="C242" s="46" t="s">
        <v>367</v>
      </c>
      <c r="D242" s="47">
        <v>131</v>
      </c>
      <c r="E242" s="47">
        <v>53.5</v>
      </c>
      <c r="F242" s="48">
        <v>20</v>
      </c>
      <c r="G242" s="49" t="s">
        <v>2</v>
      </c>
      <c r="H242" s="38" t="s">
        <v>2</v>
      </c>
      <c r="I242" s="38" t="s">
        <v>2</v>
      </c>
      <c r="J242" s="38">
        <v>0</v>
      </c>
      <c r="K242" s="51" t="s">
        <v>2</v>
      </c>
      <c r="L242" s="49">
        <v>0</v>
      </c>
      <c r="M242" s="52">
        <v>0</v>
      </c>
      <c r="N242" s="53" t="s">
        <v>120</v>
      </c>
    </row>
    <row r="243" spans="1:14" ht="15">
      <c r="A243" s="44" t="s">
        <v>347</v>
      </c>
      <c r="B243" s="85" t="s">
        <v>352</v>
      </c>
      <c r="C243" s="78" t="s">
        <v>367</v>
      </c>
      <c r="D243" s="47">
        <v>131</v>
      </c>
      <c r="E243" s="47">
        <v>53.5</v>
      </c>
      <c r="F243" s="48">
        <v>90</v>
      </c>
      <c r="G243" s="49" t="s">
        <v>2</v>
      </c>
      <c r="H243" s="38" t="s">
        <v>2</v>
      </c>
      <c r="I243" s="38" t="s">
        <v>2</v>
      </c>
      <c r="J243" s="38">
        <v>0.011111111100000001</v>
      </c>
      <c r="K243" s="51" t="s">
        <v>2</v>
      </c>
      <c r="L243" s="49">
        <v>0.011111111100000001</v>
      </c>
      <c r="M243" s="52">
        <v>0.02209876541012346</v>
      </c>
      <c r="N243" s="79" t="s">
        <v>358</v>
      </c>
    </row>
    <row r="244" spans="1:14" ht="15">
      <c r="A244" s="44" t="s">
        <v>347</v>
      </c>
      <c r="B244" s="68" t="s">
        <v>352</v>
      </c>
      <c r="C244" s="46" t="s">
        <v>367</v>
      </c>
      <c r="D244" s="47">
        <v>131</v>
      </c>
      <c r="E244" s="47">
        <v>53.5</v>
      </c>
      <c r="F244" s="48">
        <v>136</v>
      </c>
      <c r="G244" s="49">
        <v>0</v>
      </c>
      <c r="H244" s="38" t="s">
        <v>2</v>
      </c>
      <c r="I244" s="38">
        <v>0</v>
      </c>
      <c r="J244" s="38" t="s">
        <v>2</v>
      </c>
      <c r="K244" s="51">
        <v>0</v>
      </c>
      <c r="L244" s="49">
        <v>0</v>
      </c>
      <c r="M244" s="52">
        <v>0</v>
      </c>
      <c r="N244" s="53" t="s">
        <v>359</v>
      </c>
    </row>
    <row r="245" spans="1:14" ht="15">
      <c r="A245" s="44" t="s">
        <v>347</v>
      </c>
      <c r="B245" s="68" t="s">
        <v>352</v>
      </c>
      <c r="C245" s="46" t="s">
        <v>368</v>
      </c>
      <c r="D245" s="47">
        <v>119.64777</v>
      </c>
      <c r="E245" s="47">
        <v>27.08812</v>
      </c>
      <c r="F245" s="48">
        <v>20</v>
      </c>
      <c r="G245" s="49" t="s">
        <v>2</v>
      </c>
      <c r="H245" s="38" t="s">
        <v>2</v>
      </c>
      <c r="I245" s="38" t="s">
        <v>2</v>
      </c>
      <c r="J245" s="38">
        <v>0</v>
      </c>
      <c r="K245" s="51" t="s">
        <v>2</v>
      </c>
      <c r="L245" s="49">
        <v>0</v>
      </c>
      <c r="M245" s="52">
        <v>0</v>
      </c>
      <c r="N245" s="53" t="s">
        <v>120</v>
      </c>
    </row>
    <row r="246" spans="1:14" ht="15">
      <c r="A246" s="44" t="s">
        <v>347</v>
      </c>
      <c r="B246" s="68" t="s">
        <v>352</v>
      </c>
      <c r="C246" s="46" t="s">
        <v>369</v>
      </c>
      <c r="D246" s="47">
        <v>92.066667</v>
      </c>
      <c r="E246" s="47">
        <v>31.483333</v>
      </c>
      <c r="F246" s="48">
        <v>418</v>
      </c>
      <c r="G246" s="49">
        <v>0</v>
      </c>
      <c r="H246" s="50" t="s">
        <v>2</v>
      </c>
      <c r="I246" s="38">
        <v>0</v>
      </c>
      <c r="J246" s="38">
        <v>0</v>
      </c>
      <c r="K246" s="51">
        <v>0</v>
      </c>
      <c r="L246" s="49">
        <v>0</v>
      </c>
      <c r="M246" s="52">
        <v>0</v>
      </c>
      <c r="N246" s="53" t="s">
        <v>370</v>
      </c>
    </row>
    <row r="247" spans="1:14" ht="15">
      <c r="A247" s="44" t="s">
        <v>347</v>
      </c>
      <c r="B247" s="85" t="s">
        <v>352</v>
      </c>
      <c r="C247" s="78" t="s">
        <v>371</v>
      </c>
      <c r="D247" s="47">
        <v>88.883333</v>
      </c>
      <c r="E247" s="47">
        <v>29.266666999999998</v>
      </c>
      <c r="F247" s="48">
        <v>572</v>
      </c>
      <c r="G247" s="49">
        <v>0</v>
      </c>
      <c r="H247" s="38" t="s">
        <v>2</v>
      </c>
      <c r="I247" s="38">
        <v>0</v>
      </c>
      <c r="J247" s="38">
        <v>0</v>
      </c>
      <c r="K247" s="51">
        <v>0</v>
      </c>
      <c r="L247" s="49">
        <v>0</v>
      </c>
      <c r="M247" s="52">
        <v>0</v>
      </c>
      <c r="N247" s="79" t="s">
        <v>370</v>
      </c>
    </row>
    <row r="248" spans="1:14" ht="15">
      <c r="A248" s="44" t="s">
        <v>347</v>
      </c>
      <c r="B248" s="68" t="s">
        <v>352</v>
      </c>
      <c r="C248" s="46" t="s">
        <v>372</v>
      </c>
      <c r="D248" s="47">
        <v>101.778228</v>
      </c>
      <c r="E248" s="47">
        <v>36.617144</v>
      </c>
      <c r="F248" s="48">
        <v>20</v>
      </c>
      <c r="G248" s="49" t="s">
        <v>2</v>
      </c>
      <c r="H248" s="38" t="s">
        <v>2</v>
      </c>
      <c r="I248" s="38" t="s">
        <v>2</v>
      </c>
      <c r="J248" s="38">
        <v>0</v>
      </c>
      <c r="K248" s="51" t="s">
        <v>2</v>
      </c>
      <c r="L248" s="49">
        <v>0</v>
      </c>
      <c r="M248" s="52">
        <v>0</v>
      </c>
      <c r="N248" s="53" t="s">
        <v>120</v>
      </c>
    </row>
    <row r="249" spans="1:14" ht="15">
      <c r="A249" s="44" t="s">
        <v>347</v>
      </c>
      <c r="B249" s="68" t="s">
        <v>352</v>
      </c>
      <c r="C249" s="46" t="s">
        <v>373</v>
      </c>
      <c r="D249" s="47">
        <v>112.938794</v>
      </c>
      <c r="E249" s="47">
        <v>28.228225</v>
      </c>
      <c r="F249" s="48">
        <v>20</v>
      </c>
      <c r="G249" s="49" t="s">
        <v>2</v>
      </c>
      <c r="H249" s="38" t="s">
        <v>2</v>
      </c>
      <c r="I249" s="38" t="s">
        <v>2</v>
      </c>
      <c r="J249" s="38">
        <v>0</v>
      </c>
      <c r="K249" s="51" t="s">
        <v>2</v>
      </c>
      <c r="L249" s="49">
        <v>0</v>
      </c>
      <c r="M249" s="52">
        <v>0</v>
      </c>
      <c r="N249" s="53" t="s">
        <v>120</v>
      </c>
    </row>
    <row r="250" spans="1:14" ht="15">
      <c r="A250" s="44" t="s">
        <v>347</v>
      </c>
      <c r="B250" s="68" t="s">
        <v>352</v>
      </c>
      <c r="C250" s="46" t="s">
        <v>374</v>
      </c>
      <c r="D250" s="47">
        <v>87.616823</v>
      </c>
      <c r="E250" s="47">
        <v>43.825645</v>
      </c>
      <c r="F250" s="48">
        <v>20</v>
      </c>
      <c r="G250" s="49" t="s">
        <v>2</v>
      </c>
      <c r="H250" s="38" t="s">
        <v>2</v>
      </c>
      <c r="I250" s="38" t="s">
        <v>2</v>
      </c>
      <c r="J250" s="38">
        <v>0.05</v>
      </c>
      <c r="K250" s="51" t="s">
        <v>2</v>
      </c>
      <c r="L250" s="49">
        <v>0.05</v>
      </c>
      <c r="M250" s="52">
        <v>0.0975</v>
      </c>
      <c r="N250" s="53" t="s">
        <v>120</v>
      </c>
    </row>
    <row r="251" spans="1:14" ht="15">
      <c r="A251" s="44" t="s">
        <v>347</v>
      </c>
      <c r="B251" s="68" t="s">
        <v>352</v>
      </c>
      <c r="C251" s="46" t="s">
        <v>375</v>
      </c>
      <c r="D251" s="47">
        <v>123.426351</v>
      </c>
      <c r="E251" s="47">
        <v>41.805982</v>
      </c>
      <c r="F251" s="48">
        <v>18</v>
      </c>
      <c r="G251" s="49" t="s">
        <v>2</v>
      </c>
      <c r="H251" s="38" t="s">
        <v>2</v>
      </c>
      <c r="I251" s="38" t="s">
        <v>2</v>
      </c>
      <c r="J251" s="38">
        <v>0</v>
      </c>
      <c r="K251" s="51" t="s">
        <v>2</v>
      </c>
      <c r="L251" s="49">
        <v>0</v>
      </c>
      <c r="M251" s="52">
        <v>0</v>
      </c>
      <c r="N251" s="53" t="s">
        <v>120</v>
      </c>
    </row>
    <row r="252" spans="1:14" ht="15">
      <c r="A252" s="44" t="s">
        <v>347</v>
      </c>
      <c r="B252" s="68" t="s">
        <v>352</v>
      </c>
      <c r="C252" s="46" t="s">
        <v>376</v>
      </c>
      <c r="D252" s="47">
        <v>103.765568</v>
      </c>
      <c r="E252" s="47">
        <v>29.552106</v>
      </c>
      <c r="F252" s="48">
        <v>20</v>
      </c>
      <c r="G252" s="49" t="s">
        <v>2</v>
      </c>
      <c r="H252" s="38" t="s">
        <v>2</v>
      </c>
      <c r="I252" s="38" t="s">
        <v>2</v>
      </c>
      <c r="J252" s="38">
        <v>0</v>
      </c>
      <c r="K252" s="51" t="s">
        <v>2</v>
      </c>
      <c r="L252" s="49">
        <v>0</v>
      </c>
      <c r="M252" s="52">
        <v>0</v>
      </c>
      <c r="N252" s="53" t="s">
        <v>120</v>
      </c>
    </row>
    <row r="253" spans="1:14" ht="15">
      <c r="A253" s="44" t="s">
        <v>347</v>
      </c>
      <c r="B253" s="93" t="s">
        <v>53</v>
      </c>
      <c r="C253" s="103" t="s">
        <v>54</v>
      </c>
      <c r="D253" s="95">
        <v>43.351631</v>
      </c>
      <c r="E253" s="95">
        <v>42.31689</v>
      </c>
      <c r="F253" s="96">
        <v>108</v>
      </c>
      <c r="G253" s="97">
        <v>0</v>
      </c>
      <c r="H253" s="99">
        <v>0</v>
      </c>
      <c r="I253" s="99">
        <v>0</v>
      </c>
      <c r="J253" s="99">
        <v>0.0754716981132075</v>
      </c>
      <c r="K253" s="84">
        <v>0</v>
      </c>
      <c r="L253" s="49">
        <v>0.0754716981132075</v>
      </c>
      <c r="M253" s="52">
        <v>0.14524741901032387</v>
      </c>
      <c r="N253" s="53" t="s">
        <v>348</v>
      </c>
    </row>
    <row r="254" spans="1:14" ht="15">
      <c r="A254" s="44" t="s">
        <v>347</v>
      </c>
      <c r="B254" s="68" t="s">
        <v>59</v>
      </c>
      <c r="C254" s="104" t="s">
        <v>377</v>
      </c>
      <c r="D254" s="47">
        <v>92.8</v>
      </c>
      <c r="E254" s="47">
        <v>12.5</v>
      </c>
      <c r="F254" s="48">
        <v>68</v>
      </c>
      <c r="G254" s="49">
        <v>0</v>
      </c>
      <c r="H254" s="38">
        <v>0</v>
      </c>
      <c r="I254" s="38">
        <v>0</v>
      </c>
      <c r="J254" s="38">
        <v>0.015</v>
      </c>
      <c r="K254" s="51">
        <v>0</v>
      </c>
      <c r="L254" s="49">
        <v>0.015</v>
      </c>
      <c r="M254" s="52">
        <v>0.029775</v>
      </c>
      <c r="N254" s="53" t="s">
        <v>378</v>
      </c>
    </row>
    <row r="255" spans="1:14" ht="15">
      <c r="A255" s="44" t="s">
        <v>347</v>
      </c>
      <c r="B255" s="68" t="s">
        <v>59</v>
      </c>
      <c r="C255" s="104" t="s">
        <v>379</v>
      </c>
      <c r="D255" s="47">
        <v>79.45</v>
      </c>
      <c r="E255" s="47">
        <v>23.84</v>
      </c>
      <c r="F255" s="48">
        <v>358</v>
      </c>
      <c r="G255" s="49">
        <v>0</v>
      </c>
      <c r="H255" s="38">
        <v>0</v>
      </c>
      <c r="I255" s="38">
        <v>0</v>
      </c>
      <c r="J255" s="38">
        <v>0.056</v>
      </c>
      <c r="K255" s="51">
        <v>0</v>
      </c>
      <c r="L255" s="49">
        <v>0.056</v>
      </c>
      <c r="M255" s="52">
        <v>0.108864</v>
      </c>
      <c r="N255" s="53" t="s">
        <v>378</v>
      </c>
    </row>
    <row r="256" spans="1:14" ht="15">
      <c r="A256" s="44" t="s">
        <v>347</v>
      </c>
      <c r="B256" s="68" t="s">
        <v>59</v>
      </c>
      <c r="C256" s="46" t="s">
        <v>380</v>
      </c>
      <c r="D256" s="47">
        <v>71.192694</v>
      </c>
      <c r="E256" s="47">
        <v>22.258843</v>
      </c>
      <c r="F256" s="48">
        <v>100</v>
      </c>
      <c r="G256" s="49">
        <v>0</v>
      </c>
      <c r="H256" s="50" t="s">
        <v>2</v>
      </c>
      <c r="I256" s="38">
        <v>0</v>
      </c>
      <c r="J256" s="38">
        <v>0.11</v>
      </c>
      <c r="K256" s="51">
        <v>0</v>
      </c>
      <c r="L256" s="49">
        <v>0.11</v>
      </c>
      <c r="M256" s="52">
        <v>0.2079</v>
      </c>
      <c r="N256" s="105" t="s">
        <v>381</v>
      </c>
    </row>
    <row r="257" spans="1:14" ht="15">
      <c r="A257" s="44" t="s">
        <v>347</v>
      </c>
      <c r="B257" s="68" t="s">
        <v>59</v>
      </c>
      <c r="C257" s="46" t="s">
        <v>382</v>
      </c>
      <c r="D257" s="47">
        <v>78.656894</v>
      </c>
      <c r="E257" s="47">
        <v>11.127122</v>
      </c>
      <c r="F257" s="48">
        <v>124</v>
      </c>
      <c r="G257" s="49">
        <v>0</v>
      </c>
      <c r="H257" s="50" t="s">
        <v>2</v>
      </c>
      <c r="I257" s="38">
        <v>0</v>
      </c>
      <c r="J257" s="38">
        <v>0.137</v>
      </c>
      <c r="K257" s="51">
        <v>0</v>
      </c>
      <c r="L257" s="49">
        <v>0.137</v>
      </c>
      <c r="M257" s="52">
        <v>0.255231</v>
      </c>
      <c r="N257" s="105" t="s">
        <v>381</v>
      </c>
    </row>
    <row r="258" spans="1:14" ht="15">
      <c r="A258" s="44" t="s">
        <v>347</v>
      </c>
      <c r="B258" s="68" t="s">
        <v>59</v>
      </c>
      <c r="C258" s="104" t="s">
        <v>383</v>
      </c>
      <c r="D258" s="47">
        <v>85.023889</v>
      </c>
      <c r="E258" s="47">
        <v>20.797222</v>
      </c>
      <c r="F258" s="48">
        <v>620</v>
      </c>
      <c r="G258" s="49">
        <v>0</v>
      </c>
      <c r="H258" s="38">
        <v>0</v>
      </c>
      <c r="I258" s="38">
        <v>0</v>
      </c>
      <c r="J258" s="38">
        <v>0.018000000000000002</v>
      </c>
      <c r="K258" s="51">
        <v>0</v>
      </c>
      <c r="L258" s="49">
        <v>0.018000000000000002</v>
      </c>
      <c r="M258" s="52">
        <v>0.035676</v>
      </c>
      <c r="N258" s="53" t="s">
        <v>378</v>
      </c>
    </row>
    <row r="259" spans="1:14" ht="15">
      <c r="A259" s="44" t="s">
        <v>347</v>
      </c>
      <c r="B259" s="68" t="s">
        <v>59</v>
      </c>
      <c r="C259" s="46" t="s">
        <v>384</v>
      </c>
      <c r="D259" s="47">
        <v>80.098187</v>
      </c>
      <c r="E259" s="47">
        <v>27.570589</v>
      </c>
      <c r="F259" s="48">
        <v>142</v>
      </c>
      <c r="G259" s="49">
        <v>0</v>
      </c>
      <c r="H259" s="50" t="s">
        <v>2</v>
      </c>
      <c r="I259" s="38">
        <v>0</v>
      </c>
      <c r="J259" s="38">
        <v>0.095</v>
      </c>
      <c r="K259" s="51">
        <v>0</v>
      </c>
      <c r="L259" s="49">
        <v>0.095</v>
      </c>
      <c r="M259" s="52">
        <v>0.18097500000000002</v>
      </c>
      <c r="N259" s="105" t="s">
        <v>381</v>
      </c>
    </row>
    <row r="260" spans="1:14" ht="15">
      <c r="A260" s="44" t="s">
        <v>347</v>
      </c>
      <c r="B260" s="68" t="s">
        <v>59</v>
      </c>
      <c r="C260" s="46" t="s">
        <v>385</v>
      </c>
      <c r="D260" s="47">
        <v>80.098187</v>
      </c>
      <c r="E260" s="47">
        <v>27.570589</v>
      </c>
      <c r="F260" s="48">
        <v>164</v>
      </c>
      <c r="G260" s="49">
        <v>0</v>
      </c>
      <c r="H260" s="50" t="s">
        <v>2</v>
      </c>
      <c r="I260" s="38">
        <v>0</v>
      </c>
      <c r="J260" s="38">
        <v>0.10200000000000001</v>
      </c>
      <c r="K260" s="51">
        <v>0</v>
      </c>
      <c r="L260" s="49">
        <v>0.10200000000000001</v>
      </c>
      <c r="M260" s="52">
        <v>0.19359600000000002</v>
      </c>
      <c r="N260" s="105" t="s">
        <v>381</v>
      </c>
    </row>
    <row r="261" spans="1:14" ht="15">
      <c r="A261" s="44" t="s">
        <v>347</v>
      </c>
      <c r="B261" s="68" t="s">
        <v>59</v>
      </c>
      <c r="C261" s="46" t="s">
        <v>386</v>
      </c>
      <c r="D261" s="47">
        <v>80.098187</v>
      </c>
      <c r="E261" s="47">
        <v>17.047762</v>
      </c>
      <c r="F261" s="48">
        <v>98</v>
      </c>
      <c r="G261" s="49">
        <v>0</v>
      </c>
      <c r="H261" s="69" t="s">
        <v>2</v>
      </c>
      <c r="I261" s="38">
        <v>0</v>
      </c>
      <c r="J261" s="38">
        <v>0.041</v>
      </c>
      <c r="K261" s="51">
        <v>0</v>
      </c>
      <c r="L261" s="49">
        <v>0.041</v>
      </c>
      <c r="M261" s="52">
        <v>0.080319</v>
      </c>
      <c r="N261" s="105" t="s">
        <v>381</v>
      </c>
    </row>
    <row r="262" spans="1:14" ht="15">
      <c r="A262" s="44" t="s">
        <v>347</v>
      </c>
      <c r="B262" s="68" t="s">
        <v>59</v>
      </c>
      <c r="C262" s="46" t="s">
        <v>387</v>
      </c>
      <c r="D262" s="47">
        <v>78.656894</v>
      </c>
      <c r="E262" s="47">
        <v>11.127122</v>
      </c>
      <c r="F262" s="48">
        <v>124</v>
      </c>
      <c r="G262" s="49">
        <v>0</v>
      </c>
      <c r="H262" s="69" t="s">
        <v>2</v>
      </c>
      <c r="I262" s="38">
        <v>0</v>
      </c>
      <c r="J262" s="38">
        <v>0.016</v>
      </c>
      <c r="K262" s="51">
        <v>0</v>
      </c>
      <c r="L262" s="49">
        <v>0.016</v>
      </c>
      <c r="M262" s="52">
        <v>0.031744</v>
      </c>
      <c r="N262" s="105" t="s">
        <v>381</v>
      </c>
    </row>
    <row r="263" spans="1:14" ht="15">
      <c r="A263" s="44" t="s">
        <v>347</v>
      </c>
      <c r="B263" s="68" t="s">
        <v>59</v>
      </c>
      <c r="C263" s="104" t="s">
        <v>388</v>
      </c>
      <c r="D263" s="47">
        <v>76.78</v>
      </c>
      <c r="E263" s="47">
        <v>30.75</v>
      </c>
      <c r="F263" s="48">
        <v>580</v>
      </c>
      <c r="G263" s="49">
        <v>0</v>
      </c>
      <c r="H263" s="39">
        <v>0</v>
      </c>
      <c r="I263" s="38">
        <v>0</v>
      </c>
      <c r="J263" s="38">
        <v>0.159</v>
      </c>
      <c r="K263" s="51">
        <v>0</v>
      </c>
      <c r="L263" s="49">
        <v>0.159</v>
      </c>
      <c r="M263" s="52">
        <v>0.292719</v>
      </c>
      <c r="N263" s="53" t="s">
        <v>378</v>
      </c>
    </row>
    <row r="264" spans="1:14" ht="15">
      <c r="A264" s="44" t="s">
        <v>347</v>
      </c>
      <c r="B264" s="93" t="s">
        <v>59</v>
      </c>
      <c r="C264" s="103" t="s">
        <v>388</v>
      </c>
      <c r="D264" s="95">
        <v>77.2</v>
      </c>
      <c r="E264" s="95">
        <v>28.6</v>
      </c>
      <c r="F264" s="96">
        <v>120</v>
      </c>
      <c r="G264" s="97">
        <v>0</v>
      </c>
      <c r="H264" s="98">
        <v>0</v>
      </c>
      <c r="I264" s="99">
        <v>0</v>
      </c>
      <c r="J264" s="99">
        <v>0.2</v>
      </c>
      <c r="K264" s="84">
        <v>0</v>
      </c>
      <c r="L264" s="49">
        <v>0.2</v>
      </c>
      <c r="M264" s="52">
        <v>0.3600000000000001</v>
      </c>
      <c r="N264" s="53" t="s">
        <v>349</v>
      </c>
    </row>
    <row r="265" spans="1:14" ht="15">
      <c r="A265" s="44" t="s">
        <v>347</v>
      </c>
      <c r="B265" s="68" t="s">
        <v>59</v>
      </c>
      <c r="C265" s="46" t="s">
        <v>389</v>
      </c>
      <c r="D265" s="47">
        <v>80.946683</v>
      </c>
      <c r="E265" s="47">
        <v>26.846511</v>
      </c>
      <c r="F265" s="48">
        <v>154</v>
      </c>
      <c r="G265" s="49">
        <v>0</v>
      </c>
      <c r="H265" s="69" t="s">
        <v>2</v>
      </c>
      <c r="I265" s="38">
        <v>0</v>
      </c>
      <c r="J265" s="38">
        <v>0.19480509999999998</v>
      </c>
      <c r="K265" s="51">
        <v>0</v>
      </c>
      <c r="L265" s="49">
        <v>0.19480509999999998</v>
      </c>
      <c r="M265" s="52">
        <v>0.35166117301398997</v>
      </c>
      <c r="N265" s="53" t="s">
        <v>390</v>
      </c>
    </row>
    <row r="266" spans="1:14" ht="15">
      <c r="A266" s="44" t="s">
        <v>347</v>
      </c>
      <c r="B266" s="68" t="s">
        <v>59</v>
      </c>
      <c r="C266" s="104" t="s">
        <v>391</v>
      </c>
      <c r="D266" s="47">
        <v>95</v>
      </c>
      <c r="E266" s="47">
        <v>27.48</v>
      </c>
      <c r="F266" s="48">
        <v>278</v>
      </c>
      <c r="G266" s="49">
        <v>0</v>
      </c>
      <c r="H266" s="39">
        <v>0</v>
      </c>
      <c r="I266" s="38">
        <v>0</v>
      </c>
      <c r="J266" s="38">
        <v>0.007</v>
      </c>
      <c r="K266" s="51">
        <v>0</v>
      </c>
      <c r="L266" s="49">
        <v>0.007</v>
      </c>
      <c r="M266" s="52">
        <v>0.013951</v>
      </c>
      <c r="N266" s="53" t="s">
        <v>378</v>
      </c>
    </row>
    <row r="267" spans="1:14" ht="15">
      <c r="A267" s="44" t="s">
        <v>347</v>
      </c>
      <c r="B267" s="68" t="s">
        <v>59</v>
      </c>
      <c r="C267" s="104" t="s">
        <v>392</v>
      </c>
      <c r="D267" s="47">
        <v>77.566667</v>
      </c>
      <c r="E267" s="47">
        <v>12.966667</v>
      </c>
      <c r="F267" s="48">
        <v>1728</v>
      </c>
      <c r="G267" s="49">
        <v>0</v>
      </c>
      <c r="H267" s="38">
        <v>0</v>
      </c>
      <c r="I267" s="38">
        <v>0.00752314814814815</v>
      </c>
      <c r="J267" s="38">
        <v>0.085</v>
      </c>
      <c r="K267" s="51">
        <v>0</v>
      </c>
      <c r="L267" s="49">
        <v>0.09252314814814816</v>
      </c>
      <c r="M267" s="52">
        <v>0.17648576335305216</v>
      </c>
      <c r="N267" s="53" t="s">
        <v>378</v>
      </c>
    </row>
    <row r="268" spans="1:14" ht="15">
      <c r="A268" s="44" t="s">
        <v>347</v>
      </c>
      <c r="B268" s="93" t="s">
        <v>59</v>
      </c>
      <c r="C268" s="103" t="s">
        <v>392</v>
      </c>
      <c r="D268" s="95">
        <v>80.2833333</v>
      </c>
      <c r="E268" s="95">
        <v>13.0833333</v>
      </c>
      <c r="F268" s="96">
        <v>102</v>
      </c>
      <c r="G268" s="97">
        <v>0</v>
      </c>
      <c r="H268" s="99">
        <v>0</v>
      </c>
      <c r="I268" s="99">
        <v>0</v>
      </c>
      <c r="J268" s="99">
        <v>0.11764705882352901</v>
      </c>
      <c r="K268" s="84">
        <v>0</v>
      </c>
      <c r="L268" s="49">
        <v>0.11764705882352901</v>
      </c>
      <c r="M268" s="52">
        <v>0.22145328719723112</v>
      </c>
      <c r="N268" s="53" t="s">
        <v>348</v>
      </c>
    </row>
    <row r="269" spans="1:14" ht="15">
      <c r="A269" s="44" t="s">
        <v>347</v>
      </c>
      <c r="B269" s="68" t="s">
        <v>59</v>
      </c>
      <c r="C269" s="46" t="s">
        <v>393</v>
      </c>
      <c r="D269" s="47">
        <v>77.594561</v>
      </c>
      <c r="E269" s="47">
        <v>12.971602</v>
      </c>
      <c r="F269" s="48">
        <v>152</v>
      </c>
      <c r="G269" s="49">
        <v>0</v>
      </c>
      <c r="H269" s="50" t="s">
        <v>2</v>
      </c>
      <c r="I269" s="38">
        <v>0</v>
      </c>
      <c r="J269" s="38">
        <v>0.0657894</v>
      </c>
      <c r="K269" s="51">
        <v>0</v>
      </c>
      <c r="L269" s="49">
        <v>0.0657894</v>
      </c>
      <c r="M269" s="52">
        <v>0.12725055484764</v>
      </c>
      <c r="N269" s="53" t="s">
        <v>390</v>
      </c>
    </row>
    <row r="270" spans="1:14" ht="15">
      <c r="A270" s="44" t="s">
        <v>347</v>
      </c>
      <c r="B270" s="68" t="s">
        <v>59</v>
      </c>
      <c r="C270" s="104" t="s">
        <v>394</v>
      </c>
      <c r="D270" s="47">
        <v>73.68</v>
      </c>
      <c r="E270" s="47">
        <v>24.58</v>
      </c>
      <c r="F270" s="48">
        <v>936</v>
      </c>
      <c r="G270" s="49">
        <v>0</v>
      </c>
      <c r="H270" s="38">
        <v>0</v>
      </c>
      <c r="I270" s="38">
        <v>0</v>
      </c>
      <c r="J270" s="38">
        <v>0.213</v>
      </c>
      <c r="K270" s="51">
        <v>0</v>
      </c>
      <c r="L270" s="49">
        <v>0.213</v>
      </c>
      <c r="M270" s="52">
        <v>0.380631</v>
      </c>
      <c r="N270" s="53" t="s">
        <v>378</v>
      </c>
    </row>
    <row r="271" spans="1:14" ht="15">
      <c r="A271" s="44" t="s">
        <v>347</v>
      </c>
      <c r="B271" s="68" t="s">
        <v>395</v>
      </c>
      <c r="C271" s="46" t="s">
        <v>70</v>
      </c>
      <c r="D271" s="75">
        <v>138.58</v>
      </c>
      <c r="E271" s="75">
        <v>35.65</v>
      </c>
      <c r="F271" s="48">
        <v>62</v>
      </c>
      <c r="G271" s="49" t="s">
        <v>2</v>
      </c>
      <c r="H271" s="38" t="s">
        <v>2</v>
      </c>
      <c r="I271" s="38" t="s">
        <v>2</v>
      </c>
      <c r="J271" s="38">
        <v>0</v>
      </c>
      <c r="K271" s="51" t="s">
        <v>2</v>
      </c>
      <c r="L271" s="49">
        <v>0</v>
      </c>
      <c r="M271" s="52">
        <v>0</v>
      </c>
      <c r="N271" s="53" t="s">
        <v>120</v>
      </c>
    </row>
    <row r="272" spans="1:14" ht="15">
      <c r="A272" s="44" t="s">
        <v>347</v>
      </c>
      <c r="B272" s="93" t="s">
        <v>395</v>
      </c>
      <c r="C272" s="103" t="s">
        <v>396</v>
      </c>
      <c r="D272" s="75">
        <v>138.241656</v>
      </c>
      <c r="E272" s="75">
        <v>36.205618</v>
      </c>
      <c r="F272" s="96">
        <v>84</v>
      </c>
      <c r="G272" s="97">
        <v>0</v>
      </c>
      <c r="H272" s="99">
        <v>0</v>
      </c>
      <c r="I272" s="99">
        <v>0</v>
      </c>
      <c r="J272" s="99">
        <v>0</v>
      </c>
      <c r="K272" s="84">
        <v>0</v>
      </c>
      <c r="L272" s="49">
        <v>0</v>
      </c>
      <c r="M272" s="52">
        <v>0</v>
      </c>
      <c r="N272" s="53" t="s">
        <v>348</v>
      </c>
    </row>
    <row r="273" spans="1:14" ht="15">
      <c r="A273" s="44" t="s">
        <v>347</v>
      </c>
      <c r="B273" s="93" t="s">
        <v>64</v>
      </c>
      <c r="C273" s="103" t="s">
        <v>65</v>
      </c>
      <c r="D273" s="75">
        <v>99.046642</v>
      </c>
      <c r="E273" s="75">
        <v>47.380101</v>
      </c>
      <c r="F273" s="96">
        <v>114</v>
      </c>
      <c r="G273" s="97">
        <v>0</v>
      </c>
      <c r="H273" s="99">
        <v>0</v>
      </c>
      <c r="I273" s="99">
        <v>0</v>
      </c>
      <c r="J273" s="99">
        <v>0.0263157894736842</v>
      </c>
      <c r="K273" s="84">
        <v>0</v>
      </c>
      <c r="L273" s="49">
        <v>0.0263157894736842</v>
      </c>
      <c r="M273" s="52">
        <v>0.05193905817174513</v>
      </c>
      <c r="N273" s="53" t="s">
        <v>348</v>
      </c>
    </row>
    <row r="274" spans="1:14" ht="15">
      <c r="A274" s="44" t="s">
        <v>347</v>
      </c>
      <c r="B274" s="93" t="s">
        <v>64</v>
      </c>
      <c r="C274" s="103" t="s">
        <v>66</v>
      </c>
      <c r="D274" s="95">
        <v>106.9166667</v>
      </c>
      <c r="E274" s="95">
        <v>47.9166667</v>
      </c>
      <c r="F274" s="96">
        <v>52</v>
      </c>
      <c r="G274" s="97">
        <v>0</v>
      </c>
      <c r="H274" s="99">
        <v>0</v>
      </c>
      <c r="I274" s="99">
        <v>0</v>
      </c>
      <c r="J274" s="99">
        <v>0.0384615384615385</v>
      </c>
      <c r="K274" s="84">
        <v>0</v>
      </c>
      <c r="L274" s="49">
        <v>0.0384615384615385</v>
      </c>
      <c r="M274" s="52">
        <v>0.07544378698224859</v>
      </c>
      <c r="N274" s="53" t="s">
        <v>348</v>
      </c>
    </row>
    <row r="275" spans="1:14" ht="15">
      <c r="A275" s="44" t="s">
        <v>347</v>
      </c>
      <c r="B275" s="93" t="s">
        <v>60</v>
      </c>
      <c r="C275" s="103" t="s">
        <v>61</v>
      </c>
      <c r="D275" s="75">
        <v>84.123631</v>
      </c>
      <c r="E275" s="75">
        <v>28.394908</v>
      </c>
      <c r="F275" s="96">
        <v>38</v>
      </c>
      <c r="G275" s="97">
        <v>0</v>
      </c>
      <c r="H275" s="99">
        <v>0</v>
      </c>
      <c r="I275" s="99">
        <v>0</v>
      </c>
      <c r="J275" s="99">
        <v>0.342105263157895</v>
      </c>
      <c r="K275" s="84">
        <v>0</v>
      </c>
      <c r="L275" s="49">
        <v>0.342105263157895</v>
      </c>
      <c r="M275" s="52">
        <v>0.5671745152354575</v>
      </c>
      <c r="N275" s="53" t="s">
        <v>348</v>
      </c>
    </row>
    <row r="276" spans="1:14" ht="15">
      <c r="A276" s="44" t="s">
        <v>347</v>
      </c>
      <c r="B276" s="93" t="s">
        <v>60</v>
      </c>
      <c r="C276" s="94" t="s">
        <v>62</v>
      </c>
      <c r="D276" s="75">
        <v>80.897455</v>
      </c>
      <c r="E276" s="75">
        <v>28.831522</v>
      </c>
      <c r="F276" s="96">
        <v>80</v>
      </c>
      <c r="G276" s="97">
        <v>0</v>
      </c>
      <c r="H276" s="99">
        <v>0</v>
      </c>
      <c r="I276" s="99">
        <v>0</v>
      </c>
      <c r="J276" s="99">
        <v>0.17500000000000002</v>
      </c>
      <c r="K276" s="84">
        <v>0</v>
      </c>
      <c r="L276" s="49">
        <v>0.17500000000000002</v>
      </c>
      <c r="M276" s="52">
        <v>0.319375</v>
      </c>
      <c r="N276" s="53" t="s">
        <v>348</v>
      </c>
    </row>
    <row r="277" spans="1:14" ht="15">
      <c r="A277" s="44" t="s">
        <v>347</v>
      </c>
      <c r="B277" s="68" t="s">
        <v>397</v>
      </c>
      <c r="C277" s="46" t="s">
        <v>398</v>
      </c>
      <c r="D277" s="47">
        <v>67.019672</v>
      </c>
      <c r="E277" s="47">
        <v>30.209572</v>
      </c>
      <c r="F277" s="48">
        <v>50</v>
      </c>
      <c r="G277" s="49" t="s">
        <v>2</v>
      </c>
      <c r="H277" s="38" t="s">
        <v>2</v>
      </c>
      <c r="I277" s="38" t="s">
        <v>2</v>
      </c>
      <c r="J277" s="38">
        <v>0.36</v>
      </c>
      <c r="K277" s="51" t="s">
        <v>2</v>
      </c>
      <c r="L277" s="49">
        <v>0.36</v>
      </c>
      <c r="M277" s="52">
        <v>0.5904</v>
      </c>
      <c r="N277" s="53" t="s">
        <v>120</v>
      </c>
    </row>
    <row r="278" spans="1:14" ht="15">
      <c r="A278" s="44" t="s">
        <v>347</v>
      </c>
      <c r="B278" s="68" t="s">
        <v>397</v>
      </c>
      <c r="C278" s="46" t="s">
        <v>399</v>
      </c>
      <c r="D278" s="47">
        <v>74.593192</v>
      </c>
      <c r="E278" s="47">
        <v>35.952035</v>
      </c>
      <c r="F278" s="48">
        <v>46</v>
      </c>
      <c r="G278" s="49" t="s">
        <v>2</v>
      </c>
      <c r="H278" s="38" t="s">
        <v>2</v>
      </c>
      <c r="I278" s="38" t="s">
        <v>2</v>
      </c>
      <c r="J278" s="38">
        <v>0</v>
      </c>
      <c r="K278" s="51" t="s">
        <v>2</v>
      </c>
      <c r="L278" s="49">
        <v>0</v>
      </c>
      <c r="M278" s="52">
        <v>0</v>
      </c>
      <c r="N278" s="53" t="s">
        <v>248</v>
      </c>
    </row>
    <row r="279" spans="1:14" ht="15">
      <c r="A279" s="44" t="s">
        <v>347</v>
      </c>
      <c r="B279" s="68" t="s">
        <v>397</v>
      </c>
      <c r="C279" s="46" t="s">
        <v>400</v>
      </c>
      <c r="D279" s="47">
        <v>65.093911</v>
      </c>
      <c r="E279" s="47">
        <v>28.49092</v>
      </c>
      <c r="F279" s="48">
        <v>38</v>
      </c>
      <c r="G279" s="49" t="s">
        <v>2</v>
      </c>
      <c r="H279" s="38" t="s">
        <v>2</v>
      </c>
      <c r="I279" s="38" t="s">
        <v>2</v>
      </c>
      <c r="J279" s="38">
        <v>0.34</v>
      </c>
      <c r="K279" s="51" t="s">
        <v>2</v>
      </c>
      <c r="L279" s="49">
        <v>0.34</v>
      </c>
      <c r="M279" s="52">
        <v>0.5644</v>
      </c>
      <c r="N279" s="53" t="s">
        <v>248</v>
      </c>
    </row>
    <row r="280" spans="1:14" ht="15">
      <c r="A280" s="44" t="s">
        <v>347</v>
      </c>
      <c r="B280" s="68" t="s">
        <v>397</v>
      </c>
      <c r="C280" s="46" t="s">
        <v>401</v>
      </c>
      <c r="D280" s="47">
        <v>67.019672</v>
      </c>
      <c r="E280" s="47">
        <v>30.209572</v>
      </c>
      <c r="F280" s="48">
        <v>50</v>
      </c>
      <c r="G280" s="49" t="s">
        <v>2</v>
      </c>
      <c r="H280" s="38" t="s">
        <v>2</v>
      </c>
      <c r="I280" s="38" t="s">
        <v>2</v>
      </c>
      <c r="J280" s="38">
        <v>0.34</v>
      </c>
      <c r="K280" s="51" t="s">
        <v>2</v>
      </c>
      <c r="L280" s="49">
        <v>0.34</v>
      </c>
      <c r="M280" s="52">
        <v>0.5644</v>
      </c>
      <c r="N280" s="53" t="s">
        <v>120</v>
      </c>
    </row>
    <row r="281" spans="1:14" ht="15">
      <c r="A281" s="44" t="s">
        <v>347</v>
      </c>
      <c r="B281" s="68" t="s">
        <v>397</v>
      </c>
      <c r="C281" s="46" t="s">
        <v>401</v>
      </c>
      <c r="D281" s="47">
        <v>67.019672</v>
      </c>
      <c r="E281" s="47">
        <v>30.209572</v>
      </c>
      <c r="F281" s="48">
        <v>60</v>
      </c>
      <c r="G281" s="49" t="s">
        <v>2</v>
      </c>
      <c r="H281" s="38" t="s">
        <v>2</v>
      </c>
      <c r="I281" s="38" t="s">
        <v>2</v>
      </c>
      <c r="J281" s="38">
        <v>0.27</v>
      </c>
      <c r="K281" s="51" t="s">
        <v>2</v>
      </c>
      <c r="L281" s="49">
        <v>0.27</v>
      </c>
      <c r="M281" s="52">
        <v>0.4671</v>
      </c>
      <c r="N281" s="53" t="s">
        <v>248</v>
      </c>
    </row>
    <row r="282" spans="1:14" ht="15">
      <c r="A282" s="44" t="s">
        <v>347</v>
      </c>
      <c r="B282" s="68" t="s">
        <v>397</v>
      </c>
      <c r="C282" s="46" t="s">
        <v>402</v>
      </c>
      <c r="D282" s="47">
        <v>74.593192</v>
      </c>
      <c r="E282" s="47">
        <v>35.952035</v>
      </c>
      <c r="F282" s="48">
        <v>50</v>
      </c>
      <c r="G282" s="49" t="s">
        <v>2</v>
      </c>
      <c r="H282" s="38" t="s">
        <v>2</v>
      </c>
      <c r="I282" s="38" t="s">
        <v>2</v>
      </c>
      <c r="J282" s="38">
        <v>0.1</v>
      </c>
      <c r="K282" s="51" t="s">
        <v>2</v>
      </c>
      <c r="L282" s="49">
        <v>0.1</v>
      </c>
      <c r="M282" s="52">
        <v>0.19000000000000003</v>
      </c>
      <c r="N282" s="53" t="s">
        <v>120</v>
      </c>
    </row>
    <row r="283" spans="1:14" ht="15">
      <c r="A283" s="44" t="s">
        <v>347</v>
      </c>
      <c r="B283" s="68" t="s">
        <v>397</v>
      </c>
      <c r="C283" s="46" t="s">
        <v>402</v>
      </c>
      <c r="D283" s="47">
        <v>74.593192</v>
      </c>
      <c r="E283" s="47">
        <v>35.952035</v>
      </c>
      <c r="F283" s="48">
        <v>60</v>
      </c>
      <c r="G283" s="49" t="s">
        <v>2</v>
      </c>
      <c r="H283" s="38" t="s">
        <v>2</v>
      </c>
      <c r="I283" s="38" t="s">
        <v>2</v>
      </c>
      <c r="J283" s="38">
        <v>0.02</v>
      </c>
      <c r="K283" s="51" t="s">
        <v>2</v>
      </c>
      <c r="L283" s="49">
        <v>0.02</v>
      </c>
      <c r="M283" s="52">
        <v>0.039599999999999996</v>
      </c>
      <c r="N283" s="53" t="s">
        <v>248</v>
      </c>
    </row>
    <row r="284" spans="1:14" ht="15">
      <c r="A284" s="44" t="s">
        <v>347</v>
      </c>
      <c r="B284" s="68" t="s">
        <v>397</v>
      </c>
      <c r="C284" s="54" t="s">
        <v>403</v>
      </c>
      <c r="D284" s="55">
        <v>65.64355</v>
      </c>
      <c r="E284" s="55">
        <v>28.47849</v>
      </c>
      <c r="F284" s="56">
        <v>24</v>
      </c>
      <c r="G284" s="57">
        <v>0</v>
      </c>
      <c r="H284" s="58">
        <v>0.01</v>
      </c>
      <c r="I284" s="58">
        <v>0</v>
      </c>
      <c r="J284" s="58">
        <v>0</v>
      </c>
      <c r="K284" s="59">
        <v>0</v>
      </c>
      <c r="L284" s="49">
        <v>0.01</v>
      </c>
      <c r="M284" s="52">
        <v>0.0199</v>
      </c>
      <c r="N284" s="60" t="s">
        <v>122</v>
      </c>
    </row>
    <row r="285" spans="1:14" ht="15">
      <c r="A285" s="44" t="s">
        <v>347</v>
      </c>
      <c r="B285" s="68" t="s">
        <v>397</v>
      </c>
      <c r="C285" s="46" t="s">
        <v>403</v>
      </c>
      <c r="D285" s="47">
        <v>67.019672</v>
      </c>
      <c r="E285" s="47">
        <v>30.209572</v>
      </c>
      <c r="F285" s="48">
        <v>50</v>
      </c>
      <c r="G285" s="49" t="s">
        <v>2</v>
      </c>
      <c r="H285" s="38" t="s">
        <v>2</v>
      </c>
      <c r="I285" s="38" t="s">
        <v>2</v>
      </c>
      <c r="J285" s="38">
        <v>0.08</v>
      </c>
      <c r="K285" s="51" t="s">
        <v>2</v>
      </c>
      <c r="L285" s="49">
        <v>0.08</v>
      </c>
      <c r="M285" s="52">
        <v>0.1536</v>
      </c>
      <c r="N285" s="53" t="s">
        <v>120</v>
      </c>
    </row>
    <row r="286" spans="1:14" ht="15">
      <c r="A286" s="44" t="s">
        <v>347</v>
      </c>
      <c r="B286" s="68" t="s">
        <v>397</v>
      </c>
      <c r="C286" s="46" t="s">
        <v>403</v>
      </c>
      <c r="D286" s="47">
        <v>67.019672</v>
      </c>
      <c r="E286" s="47">
        <v>30.209572</v>
      </c>
      <c r="F286" s="48">
        <v>28</v>
      </c>
      <c r="G286" s="49" t="s">
        <v>2</v>
      </c>
      <c r="H286" s="38" t="s">
        <v>2</v>
      </c>
      <c r="I286" s="38" t="s">
        <v>2</v>
      </c>
      <c r="J286" s="38">
        <v>0.04</v>
      </c>
      <c r="K286" s="51" t="s">
        <v>2</v>
      </c>
      <c r="L286" s="49">
        <v>0.04</v>
      </c>
      <c r="M286" s="52">
        <v>0.0784</v>
      </c>
      <c r="N286" s="53" t="s">
        <v>248</v>
      </c>
    </row>
    <row r="287" spans="1:14" ht="15">
      <c r="A287" s="44" t="s">
        <v>347</v>
      </c>
      <c r="B287" s="68" t="s">
        <v>397</v>
      </c>
      <c r="C287" s="46" t="s">
        <v>404</v>
      </c>
      <c r="D287" s="47">
        <v>71.780041</v>
      </c>
      <c r="E287" s="47">
        <v>35.839377999999996</v>
      </c>
      <c r="F287" s="48">
        <v>50</v>
      </c>
      <c r="G287" s="49" t="s">
        <v>2</v>
      </c>
      <c r="H287" s="38" t="s">
        <v>2</v>
      </c>
      <c r="I287" s="38" t="s">
        <v>2</v>
      </c>
      <c r="J287" s="38">
        <v>0</v>
      </c>
      <c r="K287" s="51" t="s">
        <v>2</v>
      </c>
      <c r="L287" s="49">
        <v>0</v>
      </c>
      <c r="M287" s="52">
        <v>0</v>
      </c>
      <c r="N287" s="53" t="s">
        <v>120</v>
      </c>
    </row>
    <row r="288" spans="1:14" ht="15">
      <c r="A288" s="44" t="s">
        <v>347</v>
      </c>
      <c r="B288" s="68" t="s">
        <v>397</v>
      </c>
      <c r="C288" s="46" t="s">
        <v>404</v>
      </c>
      <c r="D288" s="47">
        <v>71.780883</v>
      </c>
      <c r="E288" s="47">
        <v>35.838625</v>
      </c>
      <c r="F288" s="48">
        <v>60</v>
      </c>
      <c r="G288" s="49" t="s">
        <v>2</v>
      </c>
      <c r="H288" s="38" t="s">
        <v>2</v>
      </c>
      <c r="I288" s="38" t="s">
        <v>2</v>
      </c>
      <c r="J288" s="38">
        <v>0</v>
      </c>
      <c r="K288" s="51" t="s">
        <v>2</v>
      </c>
      <c r="L288" s="49">
        <v>0</v>
      </c>
      <c r="M288" s="52">
        <v>0</v>
      </c>
      <c r="N288" s="53" t="s">
        <v>248</v>
      </c>
    </row>
    <row r="289" spans="1:14" ht="15">
      <c r="A289" s="44" t="s">
        <v>347</v>
      </c>
      <c r="B289" s="68" t="s">
        <v>397</v>
      </c>
      <c r="C289" s="54" t="s">
        <v>404</v>
      </c>
      <c r="D289" s="55" t="s">
        <v>405</v>
      </c>
      <c r="E289" s="55">
        <v>35.78472</v>
      </c>
      <c r="F289" s="56">
        <v>32</v>
      </c>
      <c r="G289" s="57">
        <v>0</v>
      </c>
      <c r="H289" s="58">
        <v>0.01</v>
      </c>
      <c r="I289" s="58">
        <v>0</v>
      </c>
      <c r="J289" s="58">
        <v>0</v>
      </c>
      <c r="K289" s="59">
        <v>0</v>
      </c>
      <c r="L289" s="49">
        <v>0.01</v>
      </c>
      <c r="M289" s="52">
        <v>0.0199</v>
      </c>
      <c r="N289" s="60" t="s">
        <v>122</v>
      </c>
    </row>
    <row r="290" spans="1:14" ht="15">
      <c r="A290" s="44" t="s">
        <v>347</v>
      </c>
      <c r="B290" s="68" t="s">
        <v>397</v>
      </c>
      <c r="C290" s="46" t="s">
        <v>406</v>
      </c>
      <c r="D290" s="47">
        <v>73.935978</v>
      </c>
      <c r="E290" s="47">
        <v>33.886664</v>
      </c>
      <c r="F290" s="48">
        <v>40</v>
      </c>
      <c r="G290" s="49" t="s">
        <v>2</v>
      </c>
      <c r="H290" s="38" t="s">
        <v>2</v>
      </c>
      <c r="I290" s="38" t="s">
        <v>2</v>
      </c>
      <c r="J290" s="38">
        <v>0.12</v>
      </c>
      <c r="K290" s="51" t="s">
        <v>2</v>
      </c>
      <c r="L290" s="49">
        <v>0.12</v>
      </c>
      <c r="M290" s="52">
        <v>0.2256</v>
      </c>
      <c r="N290" s="53" t="s">
        <v>248</v>
      </c>
    </row>
    <row r="291" spans="1:14" ht="15">
      <c r="A291" s="44" t="s">
        <v>347</v>
      </c>
      <c r="B291" s="68" t="s">
        <v>397</v>
      </c>
      <c r="C291" s="46" t="s">
        <v>407</v>
      </c>
      <c r="D291" s="47">
        <v>67.019672</v>
      </c>
      <c r="E291" s="47">
        <v>30.209572</v>
      </c>
      <c r="F291" s="48">
        <v>50</v>
      </c>
      <c r="G291" s="49" t="s">
        <v>2</v>
      </c>
      <c r="H291" s="38" t="s">
        <v>2</v>
      </c>
      <c r="I291" s="38" t="s">
        <v>2</v>
      </c>
      <c r="J291" s="38">
        <v>0.34</v>
      </c>
      <c r="K291" s="51" t="s">
        <v>2</v>
      </c>
      <c r="L291" s="49">
        <v>0.34</v>
      </c>
      <c r="M291" s="52">
        <v>0.5644</v>
      </c>
      <c r="N291" s="53" t="s">
        <v>120</v>
      </c>
    </row>
    <row r="292" spans="1:14" ht="15">
      <c r="A292" s="44" t="s">
        <v>347</v>
      </c>
      <c r="B292" s="68" t="s">
        <v>397</v>
      </c>
      <c r="C292" s="46" t="s">
        <v>408</v>
      </c>
      <c r="D292" s="47">
        <v>68.033975</v>
      </c>
      <c r="E292" s="47">
        <v>26.270902</v>
      </c>
      <c r="F292" s="48">
        <v>58</v>
      </c>
      <c r="G292" s="49" t="s">
        <v>2</v>
      </c>
      <c r="H292" s="38" t="s">
        <v>2</v>
      </c>
      <c r="I292" s="38" t="s">
        <v>2</v>
      </c>
      <c r="J292" s="38">
        <v>0.17</v>
      </c>
      <c r="K292" s="51" t="s">
        <v>2</v>
      </c>
      <c r="L292" s="49">
        <v>0.17</v>
      </c>
      <c r="M292" s="52">
        <v>0.3111</v>
      </c>
      <c r="N292" s="53" t="s">
        <v>248</v>
      </c>
    </row>
    <row r="293" spans="1:14" ht="15">
      <c r="A293" s="44" t="s">
        <v>347</v>
      </c>
      <c r="B293" s="68" t="s">
        <v>397</v>
      </c>
      <c r="C293" s="46" t="s">
        <v>409</v>
      </c>
      <c r="D293" s="47">
        <v>68</v>
      </c>
      <c r="E293" s="47">
        <v>26</v>
      </c>
      <c r="F293" s="48">
        <v>58</v>
      </c>
      <c r="G293" s="49" t="s">
        <v>2</v>
      </c>
      <c r="H293" s="38" t="s">
        <v>2</v>
      </c>
      <c r="I293" s="38" t="s">
        <v>2</v>
      </c>
      <c r="J293" s="38">
        <v>0.28</v>
      </c>
      <c r="K293" s="51" t="s">
        <v>2</v>
      </c>
      <c r="L293" s="49">
        <v>0.28</v>
      </c>
      <c r="M293" s="52">
        <v>0.48160000000000003</v>
      </c>
      <c r="N293" s="53" t="s">
        <v>248</v>
      </c>
    </row>
    <row r="294" spans="1:14" ht="15">
      <c r="A294" s="44" t="s">
        <v>347</v>
      </c>
      <c r="B294" s="68" t="s">
        <v>397</v>
      </c>
      <c r="C294" s="46" t="s">
        <v>410</v>
      </c>
      <c r="D294" s="47">
        <v>68</v>
      </c>
      <c r="E294" s="47">
        <v>26</v>
      </c>
      <c r="F294" s="48">
        <v>58</v>
      </c>
      <c r="G294" s="49" t="s">
        <v>2</v>
      </c>
      <c r="H294" s="38" t="s">
        <v>2</v>
      </c>
      <c r="I294" s="38" t="s">
        <v>2</v>
      </c>
      <c r="J294" s="38">
        <v>0.14</v>
      </c>
      <c r="K294" s="51" t="s">
        <v>2</v>
      </c>
      <c r="L294" s="49">
        <v>0.14</v>
      </c>
      <c r="M294" s="52">
        <v>0.2604</v>
      </c>
      <c r="N294" s="53" t="s">
        <v>248</v>
      </c>
    </row>
    <row r="295" spans="1:14" ht="15">
      <c r="A295" s="44" t="s">
        <v>347</v>
      </c>
      <c r="B295" s="68" t="s">
        <v>397</v>
      </c>
      <c r="C295" s="46" t="s">
        <v>411</v>
      </c>
      <c r="D295" s="47">
        <v>69.859741</v>
      </c>
      <c r="E295" s="47">
        <v>32.667476</v>
      </c>
      <c r="F295" s="48">
        <v>50</v>
      </c>
      <c r="G295" s="49" t="s">
        <v>2</v>
      </c>
      <c r="H295" s="38" t="s">
        <v>2</v>
      </c>
      <c r="I295" s="38" t="s">
        <v>2</v>
      </c>
      <c r="J295" s="38">
        <v>0.30000000000000004</v>
      </c>
      <c r="K295" s="51" t="s">
        <v>2</v>
      </c>
      <c r="L295" s="49">
        <v>0.30000000000000004</v>
      </c>
      <c r="M295" s="52">
        <v>0.51</v>
      </c>
      <c r="N295" s="53" t="s">
        <v>412</v>
      </c>
    </row>
    <row r="296" spans="1:14" ht="15">
      <c r="A296" s="44" t="s">
        <v>347</v>
      </c>
      <c r="B296" s="68" t="s">
        <v>397</v>
      </c>
      <c r="C296" s="46" t="s">
        <v>411</v>
      </c>
      <c r="D296" s="47">
        <v>69.859741</v>
      </c>
      <c r="E296" s="47">
        <v>32.667476</v>
      </c>
      <c r="F296" s="48">
        <v>56</v>
      </c>
      <c r="G296" s="49" t="s">
        <v>2</v>
      </c>
      <c r="H296" s="38" t="s">
        <v>2</v>
      </c>
      <c r="I296" s="38" t="s">
        <v>2</v>
      </c>
      <c r="J296" s="38">
        <v>0.30000000000000004</v>
      </c>
      <c r="K296" s="51" t="s">
        <v>2</v>
      </c>
      <c r="L296" s="49">
        <v>0.30000000000000004</v>
      </c>
      <c r="M296" s="52">
        <v>0.51</v>
      </c>
      <c r="N296" s="53" t="s">
        <v>248</v>
      </c>
    </row>
    <row r="297" spans="1:14" ht="15">
      <c r="A297" s="44" t="s">
        <v>347</v>
      </c>
      <c r="B297" s="68" t="s">
        <v>397</v>
      </c>
      <c r="C297" s="46" t="s">
        <v>413</v>
      </c>
      <c r="D297" s="47">
        <v>67.028062</v>
      </c>
      <c r="E297" s="47">
        <v>24.893501</v>
      </c>
      <c r="F297" s="48">
        <v>50</v>
      </c>
      <c r="G297" s="49" t="s">
        <v>2</v>
      </c>
      <c r="H297" s="38" t="s">
        <v>2</v>
      </c>
      <c r="I297" s="38" t="s">
        <v>2</v>
      </c>
      <c r="J297" s="38">
        <v>0.32</v>
      </c>
      <c r="K297" s="51" t="s">
        <v>2</v>
      </c>
      <c r="L297" s="49">
        <v>0.32</v>
      </c>
      <c r="M297" s="52">
        <v>0.5376</v>
      </c>
      <c r="N297" s="53" t="s">
        <v>120</v>
      </c>
    </row>
    <row r="298" spans="1:14" ht="15">
      <c r="A298" s="44" t="s">
        <v>347</v>
      </c>
      <c r="B298" s="68" t="s">
        <v>397</v>
      </c>
      <c r="C298" s="46" t="s">
        <v>413</v>
      </c>
      <c r="D298" s="47">
        <v>67.028062</v>
      </c>
      <c r="E298" s="47">
        <v>24.893501</v>
      </c>
      <c r="F298" s="48">
        <v>56</v>
      </c>
      <c r="G298" s="49" t="s">
        <v>2</v>
      </c>
      <c r="H298" s="38" t="s">
        <v>2</v>
      </c>
      <c r="I298" s="38" t="s">
        <v>2</v>
      </c>
      <c r="J298" s="38">
        <v>0.41</v>
      </c>
      <c r="K298" s="51" t="s">
        <v>2</v>
      </c>
      <c r="L298" s="49">
        <v>0.41</v>
      </c>
      <c r="M298" s="52">
        <v>0.6519</v>
      </c>
      <c r="N298" s="53" t="s">
        <v>248</v>
      </c>
    </row>
    <row r="299" spans="1:14" ht="15">
      <c r="A299" s="44" t="s">
        <v>347</v>
      </c>
      <c r="B299" s="68" t="s">
        <v>32</v>
      </c>
      <c r="C299" s="46" t="s">
        <v>414</v>
      </c>
      <c r="D299" s="47">
        <v>47.123</v>
      </c>
      <c r="E299" s="47">
        <v>42.826</v>
      </c>
      <c r="F299" s="48">
        <v>46</v>
      </c>
      <c r="G299" s="49" t="s">
        <v>2</v>
      </c>
      <c r="H299" s="38" t="s">
        <v>2</v>
      </c>
      <c r="I299" s="38" t="s">
        <v>2</v>
      </c>
      <c r="J299" s="38">
        <v>0.13</v>
      </c>
      <c r="K299" s="51" t="s">
        <v>2</v>
      </c>
      <c r="L299" s="49">
        <v>0.13</v>
      </c>
      <c r="M299" s="52">
        <v>0.2431</v>
      </c>
      <c r="N299" s="53" t="s">
        <v>248</v>
      </c>
    </row>
    <row r="300" spans="1:14" ht="15">
      <c r="A300" s="44" t="s">
        <v>347</v>
      </c>
      <c r="B300" s="68" t="s">
        <v>32</v>
      </c>
      <c r="C300" s="46" t="s">
        <v>415</v>
      </c>
      <c r="D300" s="47">
        <v>47.123</v>
      </c>
      <c r="E300" s="47">
        <v>42.826</v>
      </c>
      <c r="F300" s="48">
        <v>34</v>
      </c>
      <c r="G300" s="49" t="s">
        <v>2</v>
      </c>
      <c r="H300" s="38" t="s">
        <v>2</v>
      </c>
      <c r="I300" s="38" t="s">
        <v>2</v>
      </c>
      <c r="J300" s="38">
        <v>0.12</v>
      </c>
      <c r="K300" s="51" t="s">
        <v>2</v>
      </c>
      <c r="L300" s="49">
        <v>0.12</v>
      </c>
      <c r="M300" s="52">
        <v>0.2256</v>
      </c>
      <c r="N300" s="53" t="s">
        <v>248</v>
      </c>
    </row>
    <row r="301" spans="1:14" ht="15">
      <c r="A301" s="44" t="s">
        <v>347</v>
      </c>
      <c r="B301" s="68" t="s">
        <v>32</v>
      </c>
      <c r="C301" s="46" t="s">
        <v>416</v>
      </c>
      <c r="D301" s="47">
        <v>49</v>
      </c>
      <c r="E301" s="47">
        <v>66</v>
      </c>
      <c r="F301" s="48">
        <v>178</v>
      </c>
      <c r="G301" s="49" t="s">
        <v>2</v>
      </c>
      <c r="H301" s="50" t="s">
        <v>2</v>
      </c>
      <c r="I301" s="38" t="s">
        <v>2</v>
      </c>
      <c r="J301" s="38">
        <v>0.073033</v>
      </c>
      <c r="K301" s="51" t="s">
        <v>2</v>
      </c>
      <c r="L301" s="49">
        <v>0.073033</v>
      </c>
      <c r="M301" s="52">
        <v>0.14073218091099998</v>
      </c>
      <c r="N301" s="53" t="s">
        <v>417</v>
      </c>
    </row>
    <row r="302" spans="1:14" ht="15">
      <c r="A302" s="44" t="s">
        <v>347</v>
      </c>
      <c r="B302" s="68" t="s">
        <v>32</v>
      </c>
      <c r="C302" s="46" t="s">
        <v>418</v>
      </c>
      <c r="D302" s="47">
        <v>47.123</v>
      </c>
      <c r="E302" s="47">
        <v>42.826</v>
      </c>
      <c r="F302" s="48">
        <v>40</v>
      </c>
      <c r="G302" s="49" t="s">
        <v>2</v>
      </c>
      <c r="H302" s="38" t="s">
        <v>2</v>
      </c>
      <c r="I302" s="38" t="s">
        <v>2</v>
      </c>
      <c r="J302" s="38">
        <v>0.07</v>
      </c>
      <c r="K302" s="51" t="s">
        <v>2</v>
      </c>
      <c r="L302" s="49">
        <v>0.07</v>
      </c>
      <c r="M302" s="52">
        <v>0.1351</v>
      </c>
      <c r="N302" s="53" t="s">
        <v>248</v>
      </c>
    </row>
    <row r="303" spans="1:14" ht="15">
      <c r="A303" s="44" t="s">
        <v>347</v>
      </c>
      <c r="B303" s="93" t="s">
        <v>32</v>
      </c>
      <c r="C303" s="103" t="s">
        <v>419</v>
      </c>
      <c r="D303" s="75">
        <v>146.185738</v>
      </c>
      <c r="E303" s="75">
        <v>70.774202</v>
      </c>
      <c r="F303" s="96">
        <v>22</v>
      </c>
      <c r="G303" s="97">
        <v>0</v>
      </c>
      <c r="H303" s="99">
        <v>0</v>
      </c>
      <c r="I303" s="99">
        <v>0</v>
      </c>
      <c r="J303" s="99">
        <v>0.13636363636363602</v>
      </c>
      <c r="K303" s="84">
        <v>0</v>
      </c>
      <c r="L303" s="49">
        <v>0.13636363636363602</v>
      </c>
      <c r="M303" s="52">
        <v>0.25413223140495805</v>
      </c>
      <c r="N303" s="53" t="s">
        <v>348</v>
      </c>
    </row>
    <row r="304" spans="1:14" ht="15">
      <c r="A304" s="44" t="s">
        <v>347</v>
      </c>
      <c r="B304" s="68" t="s">
        <v>32</v>
      </c>
      <c r="C304" s="46" t="s">
        <v>420</v>
      </c>
      <c r="D304" s="47">
        <v>68</v>
      </c>
      <c r="E304" s="47">
        <v>65</v>
      </c>
      <c r="F304" s="48">
        <v>40</v>
      </c>
      <c r="G304" s="49" t="s">
        <v>2</v>
      </c>
      <c r="H304" s="38" t="s">
        <v>2</v>
      </c>
      <c r="I304" s="38" t="s">
        <v>2</v>
      </c>
      <c r="J304" s="38">
        <v>0.03</v>
      </c>
      <c r="K304" s="51" t="s">
        <v>2</v>
      </c>
      <c r="L304" s="49">
        <v>0.03</v>
      </c>
      <c r="M304" s="52">
        <v>0.05909999999999999</v>
      </c>
      <c r="N304" s="53" t="s">
        <v>248</v>
      </c>
    </row>
    <row r="305" spans="1:14" ht="15">
      <c r="A305" s="44" t="s">
        <v>347</v>
      </c>
      <c r="B305" s="68" t="s">
        <v>32</v>
      </c>
      <c r="C305" s="46" t="s">
        <v>421</v>
      </c>
      <c r="D305" s="47">
        <v>53.183316</v>
      </c>
      <c r="E305" s="47">
        <v>56.833333</v>
      </c>
      <c r="F305" s="48">
        <v>60</v>
      </c>
      <c r="G305" s="49" t="s">
        <v>2</v>
      </c>
      <c r="H305" s="38" t="s">
        <v>2</v>
      </c>
      <c r="I305" s="38" t="s">
        <v>2</v>
      </c>
      <c r="J305" s="38">
        <v>0.33</v>
      </c>
      <c r="K305" s="51" t="s">
        <v>2</v>
      </c>
      <c r="L305" s="49">
        <v>0.33</v>
      </c>
      <c r="M305" s="52">
        <v>0.5511</v>
      </c>
      <c r="N305" s="53" t="s">
        <v>248</v>
      </c>
    </row>
    <row r="306" spans="1:14" ht="15">
      <c r="A306" s="44" t="s">
        <v>347</v>
      </c>
      <c r="B306" s="93" t="s">
        <v>32</v>
      </c>
      <c r="C306" s="103" t="s">
        <v>67</v>
      </c>
      <c r="D306" s="47">
        <v>129.733331</v>
      </c>
      <c r="E306" s="47">
        <v>62.033333</v>
      </c>
      <c r="F306" s="96">
        <v>110</v>
      </c>
      <c r="G306" s="97">
        <v>0</v>
      </c>
      <c r="H306" s="99">
        <v>0</v>
      </c>
      <c r="I306" s="99">
        <v>0</v>
      </c>
      <c r="J306" s="99">
        <v>0.0545454545454545</v>
      </c>
      <c r="K306" s="84">
        <v>0</v>
      </c>
      <c r="L306" s="49">
        <v>0.0545454545454545</v>
      </c>
      <c r="M306" s="52">
        <v>0.10611570247933877</v>
      </c>
      <c r="N306" s="53" t="s">
        <v>348</v>
      </c>
    </row>
    <row r="307" spans="1:14" ht="15">
      <c r="A307" s="44" t="s">
        <v>347</v>
      </c>
      <c r="B307" s="68" t="s">
        <v>32</v>
      </c>
      <c r="C307" s="46" t="s">
        <v>67</v>
      </c>
      <c r="D307" s="47">
        <v>129.733333</v>
      </c>
      <c r="E307" s="47">
        <v>62.033333</v>
      </c>
      <c r="F307" s="48">
        <v>50</v>
      </c>
      <c r="G307" s="49" t="s">
        <v>2</v>
      </c>
      <c r="H307" s="38" t="s">
        <v>2</v>
      </c>
      <c r="I307" s="38" t="s">
        <v>2</v>
      </c>
      <c r="J307" s="38">
        <v>0.06</v>
      </c>
      <c r="K307" s="51" t="s">
        <v>2</v>
      </c>
      <c r="L307" s="49">
        <v>0.06</v>
      </c>
      <c r="M307" s="52">
        <v>0.11639999999999999</v>
      </c>
      <c r="N307" s="53" t="s">
        <v>120</v>
      </c>
    </row>
    <row r="308" spans="1:14" ht="15">
      <c r="A308" s="44" t="s">
        <v>347</v>
      </c>
      <c r="B308" s="93" t="s">
        <v>68</v>
      </c>
      <c r="C308" s="103" t="s">
        <v>69</v>
      </c>
      <c r="D308" s="75">
        <v>104.208348</v>
      </c>
      <c r="E308" s="75">
        <v>35.861786</v>
      </c>
      <c r="F308" s="96">
        <v>98</v>
      </c>
      <c r="G308" s="97">
        <v>0</v>
      </c>
      <c r="H308" s="99">
        <v>0</v>
      </c>
      <c r="I308" s="99">
        <v>0</v>
      </c>
      <c r="J308" s="99">
        <v>0.0408163265306122</v>
      </c>
      <c r="K308" s="84">
        <v>0</v>
      </c>
      <c r="L308" s="49">
        <v>0.0408163265306122</v>
      </c>
      <c r="M308" s="52">
        <v>0.07996668054977085</v>
      </c>
      <c r="N308" s="53" t="s">
        <v>348</v>
      </c>
    </row>
    <row r="309" spans="1:14" ht="15">
      <c r="A309" s="44" t="s">
        <v>347</v>
      </c>
      <c r="B309" s="68" t="s">
        <v>422</v>
      </c>
      <c r="C309" s="46" t="s">
        <v>423</v>
      </c>
      <c r="D309" s="47">
        <v>127</v>
      </c>
      <c r="E309" s="47">
        <v>35.566</v>
      </c>
      <c r="F309" s="48">
        <v>46</v>
      </c>
      <c r="G309" s="49" t="s">
        <v>2</v>
      </c>
      <c r="H309" s="38" t="s">
        <v>2</v>
      </c>
      <c r="I309" s="38" t="s">
        <v>2</v>
      </c>
      <c r="J309" s="38">
        <v>0</v>
      </c>
      <c r="K309" s="51" t="s">
        <v>2</v>
      </c>
      <c r="L309" s="49">
        <v>0</v>
      </c>
      <c r="M309" s="52">
        <v>0</v>
      </c>
      <c r="N309" s="53" t="s">
        <v>248</v>
      </c>
    </row>
    <row r="310" spans="1:14" ht="15">
      <c r="A310" s="44" t="s">
        <v>347</v>
      </c>
      <c r="B310" s="68" t="s">
        <v>424</v>
      </c>
      <c r="C310" s="46" t="s">
        <v>425</v>
      </c>
      <c r="D310" s="47">
        <v>40</v>
      </c>
      <c r="E310" s="47">
        <v>33</v>
      </c>
      <c r="F310" s="48">
        <v>40</v>
      </c>
      <c r="G310" s="49">
        <v>0</v>
      </c>
      <c r="H310" s="50" t="s">
        <v>2</v>
      </c>
      <c r="I310" s="38">
        <v>0.105</v>
      </c>
      <c r="J310" s="38">
        <v>0.13</v>
      </c>
      <c r="K310" s="51">
        <v>0</v>
      </c>
      <c r="L310" s="49">
        <v>0.235</v>
      </c>
      <c r="M310" s="52">
        <v>0.414775</v>
      </c>
      <c r="N310" s="53" t="s">
        <v>249</v>
      </c>
    </row>
    <row r="311" spans="1:14" ht="15">
      <c r="A311" s="44" t="s">
        <v>347</v>
      </c>
      <c r="B311" s="68" t="s">
        <v>63</v>
      </c>
      <c r="C311" s="46" t="s">
        <v>426</v>
      </c>
      <c r="D311" s="47">
        <f>63+(27*60+22)/3600</f>
        <v>63.45611111111111</v>
      </c>
      <c r="E311" s="47">
        <v>40.129722</v>
      </c>
      <c r="F311" s="48">
        <v>166</v>
      </c>
      <c r="G311" s="49" t="s">
        <v>2</v>
      </c>
      <c r="H311" s="38" t="s">
        <v>2</v>
      </c>
      <c r="I311" s="38" t="s">
        <v>2</v>
      </c>
      <c r="J311" s="38">
        <v>0.1566265</v>
      </c>
      <c r="K311" s="51" t="s">
        <v>2</v>
      </c>
      <c r="L311" s="49">
        <v>0.1566265</v>
      </c>
      <c r="M311" s="52">
        <v>0.28872113949774997</v>
      </c>
      <c r="N311" s="53" t="s">
        <v>427</v>
      </c>
    </row>
    <row r="312" spans="1:14" ht="15">
      <c r="A312" s="44" t="s">
        <v>347</v>
      </c>
      <c r="B312" s="68" t="s">
        <v>63</v>
      </c>
      <c r="C312" s="46" t="s">
        <v>428</v>
      </c>
      <c r="D312" s="47">
        <f>64+(25*60+16.59)/3600</f>
        <v>64.421275</v>
      </c>
      <c r="E312" s="47">
        <f>39+(45*60+56.57)/3600</f>
        <v>39.76571388888889</v>
      </c>
      <c r="F312" s="48">
        <v>200</v>
      </c>
      <c r="G312" s="49" t="s">
        <v>2</v>
      </c>
      <c r="H312" s="38" t="s">
        <v>2</v>
      </c>
      <c r="I312" s="38" t="s">
        <v>2</v>
      </c>
      <c r="J312" s="38">
        <v>0.1</v>
      </c>
      <c r="K312" s="51" t="s">
        <v>2</v>
      </c>
      <c r="L312" s="49">
        <v>0.1</v>
      </c>
      <c r="M312" s="52">
        <v>0.19000000000000003</v>
      </c>
      <c r="N312" s="53" t="s">
        <v>427</v>
      </c>
    </row>
    <row r="313" spans="1:14" ht="15">
      <c r="A313" s="44" t="s">
        <v>347</v>
      </c>
      <c r="B313" s="93" t="s">
        <v>63</v>
      </c>
      <c r="C313" s="103" t="s">
        <v>58</v>
      </c>
      <c r="D313" s="75">
        <v>64.585261</v>
      </c>
      <c r="E313" s="75">
        <v>41.377491</v>
      </c>
      <c r="F313" s="96">
        <v>76</v>
      </c>
      <c r="G313" s="97">
        <v>0</v>
      </c>
      <c r="H313" s="99">
        <v>0</v>
      </c>
      <c r="I313" s="99">
        <v>0</v>
      </c>
      <c r="J313" s="99">
        <v>0.0394736842105263</v>
      </c>
      <c r="K313" s="84">
        <v>0</v>
      </c>
      <c r="L313" s="49">
        <v>0.0394736842105263</v>
      </c>
      <c r="M313" s="52">
        <v>0.07738919667590025</v>
      </c>
      <c r="N313" s="53" t="s">
        <v>348</v>
      </c>
    </row>
    <row r="314" spans="1:14" ht="15">
      <c r="A314" s="44" t="s">
        <v>429</v>
      </c>
      <c r="B314" s="68" t="s">
        <v>430</v>
      </c>
      <c r="C314" s="46" t="s">
        <v>431</v>
      </c>
      <c r="D314" s="47">
        <v>140.711092</v>
      </c>
      <c r="E314" s="47">
        <v>-5.092566</v>
      </c>
      <c r="F314" s="48">
        <v>34</v>
      </c>
      <c r="G314" s="49" t="s">
        <v>2</v>
      </c>
      <c r="H314" s="38" t="s">
        <v>2</v>
      </c>
      <c r="I314" s="38" t="s">
        <v>2</v>
      </c>
      <c r="J314" s="38">
        <v>0</v>
      </c>
      <c r="K314" s="51" t="s">
        <v>2</v>
      </c>
      <c r="L314" s="49">
        <v>0</v>
      </c>
      <c r="M314" s="52">
        <v>0</v>
      </c>
      <c r="N314" s="53" t="s">
        <v>120</v>
      </c>
    </row>
    <row r="315" spans="1:14" ht="15">
      <c r="A315" s="44" t="s">
        <v>432</v>
      </c>
      <c r="B315" s="68" t="s">
        <v>433</v>
      </c>
      <c r="C315" s="46" t="s">
        <v>434</v>
      </c>
      <c r="D315" s="47">
        <v>150</v>
      </c>
      <c r="E315" s="47">
        <v>-6.053585</v>
      </c>
      <c r="F315" s="48">
        <v>44</v>
      </c>
      <c r="G315" s="49" t="s">
        <v>2</v>
      </c>
      <c r="H315" s="38" t="s">
        <v>2</v>
      </c>
      <c r="I315" s="38" t="s">
        <v>2</v>
      </c>
      <c r="J315" s="38">
        <v>0</v>
      </c>
      <c r="K315" s="51" t="s">
        <v>2</v>
      </c>
      <c r="L315" s="49">
        <v>0</v>
      </c>
      <c r="M315" s="52">
        <v>0</v>
      </c>
      <c r="N315" s="53" t="s">
        <v>120</v>
      </c>
    </row>
    <row r="316" spans="1:14" ht="15">
      <c r="A316" s="44" t="s">
        <v>88</v>
      </c>
      <c r="B316" s="93" t="s">
        <v>26</v>
      </c>
      <c r="C316" s="103" t="s">
        <v>27</v>
      </c>
      <c r="D316" s="95">
        <v>27.953446</v>
      </c>
      <c r="E316" s="95">
        <v>53.709631</v>
      </c>
      <c r="F316" s="96">
        <v>100</v>
      </c>
      <c r="G316" s="97">
        <v>0</v>
      </c>
      <c r="H316" s="99">
        <v>0</v>
      </c>
      <c r="I316" s="99">
        <v>0</v>
      </c>
      <c r="J316" s="99">
        <v>0.23</v>
      </c>
      <c r="K316" s="84">
        <v>0</v>
      </c>
      <c r="L316" s="49">
        <v>0.23</v>
      </c>
      <c r="M316" s="52">
        <v>0.4071</v>
      </c>
      <c r="N316" s="53" t="s">
        <v>348</v>
      </c>
    </row>
    <row r="317" spans="1:14" ht="15">
      <c r="A317" s="44" t="s">
        <v>88</v>
      </c>
      <c r="B317" s="68" t="s">
        <v>435</v>
      </c>
      <c r="C317" s="46" t="s">
        <v>436</v>
      </c>
      <c r="D317" s="47">
        <v>-2.755327</v>
      </c>
      <c r="E317" s="47">
        <v>52.707303</v>
      </c>
      <c r="F317" s="48">
        <v>1368</v>
      </c>
      <c r="G317" s="49" t="s">
        <v>2</v>
      </c>
      <c r="H317" s="50" t="s">
        <v>2</v>
      </c>
      <c r="I317" s="38" t="s">
        <v>2</v>
      </c>
      <c r="J317" s="38">
        <v>0.759</v>
      </c>
      <c r="K317" s="51" t="s">
        <v>2</v>
      </c>
      <c r="L317" s="49">
        <v>0.759</v>
      </c>
      <c r="M317" s="52">
        <v>0.9419190000000001</v>
      </c>
      <c r="N317" s="53" t="s">
        <v>437</v>
      </c>
    </row>
    <row r="318" spans="1:14" ht="15">
      <c r="A318" s="44" t="s">
        <v>88</v>
      </c>
      <c r="B318" s="68" t="s">
        <v>438</v>
      </c>
      <c r="C318" s="46" t="s">
        <v>436</v>
      </c>
      <c r="D318" s="47">
        <v>-1.541815</v>
      </c>
      <c r="E318" s="47">
        <v>53.992123</v>
      </c>
      <c r="F318" s="48">
        <v>2336</v>
      </c>
      <c r="G318" s="49" t="s">
        <v>2</v>
      </c>
      <c r="H318" s="50" t="s">
        <v>2</v>
      </c>
      <c r="I318" s="38" t="s">
        <v>2</v>
      </c>
      <c r="J318" s="38">
        <v>0.751</v>
      </c>
      <c r="K318" s="51" t="s">
        <v>2</v>
      </c>
      <c r="L318" s="49">
        <v>0.751</v>
      </c>
      <c r="M318" s="52">
        <v>0.937999</v>
      </c>
      <c r="N318" s="53" t="s">
        <v>437</v>
      </c>
    </row>
    <row r="319" spans="1:14" ht="15">
      <c r="A319" s="44" t="s">
        <v>88</v>
      </c>
      <c r="B319" s="68" t="s">
        <v>439</v>
      </c>
      <c r="C319" s="46" t="s">
        <v>436</v>
      </c>
      <c r="D319" s="47">
        <v>-0.5700000000000001</v>
      </c>
      <c r="E319" s="47">
        <v>51.22</v>
      </c>
      <c r="F319" s="48">
        <v>1894</v>
      </c>
      <c r="G319" s="49" t="s">
        <v>2</v>
      </c>
      <c r="H319" s="50" t="s">
        <v>2</v>
      </c>
      <c r="I319" s="38" t="s">
        <v>2</v>
      </c>
      <c r="J319" s="38">
        <v>0.6980000000000001</v>
      </c>
      <c r="K319" s="51" t="s">
        <v>2</v>
      </c>
      <c r="L319" s="49">
        <v>0.6980000000000001</v>
      </c>
      <c r="M319" s="52">
        <v>0.908796</v>
      </c>
      <c r="N319" s="53" t="s">
        <v>437</v>
      </c>
    </row>
    <row r="320" spans="1:14" ht="15">
      <c r="A320" s="44" t="s">
        <v>88</v>
      </c>
      <c r="B320" s="68" t="s">
        <v>440</v>
      </c>
      <c r="C320" s="46" t="s">
        <v>441</v>
      </c>
      <c r="D320" s="47">
        <v>26.4025</v>
      </c>
      <c r="E320" s="47">
        <v>59.047778</v>
      </c>
      <c r="F320" s="48">
        <v>628</v>
      </c>
      <c r="G320" s="49">
        <v>0</v>
      </c>
      <c r="H320" s="50" t="s">
        <v>2</v>
      </c>
      <c r="I320" s="38">
        <v>0</v>
      </c>
      <c r="J320" s="38">
        <v>0.514</v>
      </c>
      <c r="K320" s="51">
        <v>0</v>
      </c>
      <c r="L320" s="49">
        <v>0.514</v>
      </c>
      <c r="M320" s="52">
        <v>0.7638039999999999</v>
      </c>
      <c r="N320" s="53" t="s">
        <v>442</v>
      </c>
    </row>
    <row r="321" spans="1:14" ht="15">
      <c r="A321" s="44" t="s">
        <v>88</v>
      </c>
      <c r="B321" s="85" t="s">
        <v>443</v>
      </c>
      <c r="C321" s="78" t="s">
        <v>444</v>
      </c>
      <c r="D321" s="47">
        <v>28</v>
      </c>
      <c r="E321" s="47">
        <v>65</v>
      </c>
      <c r="F321" s="48">
        <v>1876</v>
      </c>
      <c r="G321" s="49">
        <v>0</v>
      </c>
      <c r="H321" s="50" t="s">
        <v>2</v>
      </c>
      <c r="I321" s="38">
        <v>0</v>
      </c>
      <c r="J321" s="38">
        <v>0.5750000000000001</v>
      </c>
      <c r="K321" s="51">
        <v>0</v>
      </c>
      <c r="L321" s="49">
        <v>0.5750000000000001</v>
      </c>
      <c r="M321" s="52">
        <v>0.819375</v>
      </c>
      <c r="N321" s="79" t="s">
        <v>249</v>
      </c>
    </row>
    <row r="322" spans="1:14" ht="15">
      <c r="A322" s="44" t="s">
        <v>88</v>
      </c>
      <c r="B322" s="68" t="s">
        <v>443</v>
      </c>
      <c r="C322" s="106" t="s">
        <v>445</v>
      </c>
      <c r="D322" s="47">
        <v>26.193792</v>
      </c>
      <c r="E322" s="47">
        <v>68.258009</v>
      </c>
      <c r="F322" s="48">
        <v>60</v>
      </c>
      <c r="G322" s="49" t="s">
        <v>2</v>
      </c>
      <c r="H322" s="38" t="s">
        <v>2</v>
      </c>
      <c r="I322" s="38" t="s">
        <v>2</v>
      </c>
      <c r="J322" s="38">
        <v>0.17</v>
      </c>
      <c r="K322" s="51" t="s">
        <v>2</v>
      </c>
      <c r="L322" s="49">
        <v>0.17</v>
      </c>
      <c r="M322" s="52">
        <v>0.3111</v>
      </c>
      <c r="N322" s="53" t="s">
        <v>248</v>
      </c>
    </row>
    <row r="323" spans="1:14" ht="15">
      <c r="A323" s="44" t="s">
        <v>88</v>
      </c>
      <c r="B323" s="68" t="s">
        <v>446</v>
      </c>
      <c r="C323" s="106" t="s">
        <v>447</v>
      </c>
      <c r="D323" s="47">
        <v>16</v>
      </c>
      <c r="E323" s="47">
        <v>60</v>
      </c>
      <c r="F323" s="48">
        <v>360</v>
      </c>
      <c r="G323" s="49" t="s">
        <v>2</v>
      </c>
      <c r="H323" s="38" t="s">
        <v>2</v>
      </c>
      <c r="I323" s="38" t="s">
        <v>2</v>
      </c>
      <c r="J323" s="38">
        <v>0.8150000000000001</v>
      </c>
      <c r="K323" s="51" t="s">
        <v>2</v>
      </c>
      <c r="L323" s="49">
        <v>0.8150000000000001</v>
      </c>
      <c r="M323" s="52">
        <v>0.965775</v>
      </c>
      <c r="N323" s="53" t="s">
        <v>120</v>
      </c>
    </row>
    <row r="324" spans="1:14" ht="15">
      <c r="A324" s="44" t="s">
        <v>88</v>
      </c>
      <c r="B324" s="68" t="s">
        <v>448</v>
      </c>
      <c r="C324" s="106" t="s">
        <v>449</v>
      </c>
      <c r="D324" s="47">
        <v>29</v>
      </c>
      <c r="E324" s="47">
        <v>65</v>
      </c>
      <c r="F324" s="48">
        <v>154</v>
      </c>
      <c r="G324" s="49" t="s">
        <v>2</v>
      </c>
      <c r="H324" s="38" t="s">
        <v>2</v>
      </c>
      <c r="I324" s="38" t="s">
        <v>2</v>
      </c>
      <c r="J324" s="38">
        <v>0.55</v>
      </c>
      <c r="K324" s="51" t="s">
        <v>2</v>
      </c>
      <c r="L324" s="49">
        <v>0.55</v>
      </c>
      <c r="M324" s="52">
        <v>0.7975000000000001</v>
      </c>
      <c r="N324" s="53" t="s">
        <v>248</v>
      </c>
    </row>
    <row r="325" spans="1:14" ht="15">
      <c r="A325" s="44" t="s">
        <v>88</v>
      </c>
      <c r="B325" s="68" t="s">
        <v>448</v>
      </c>
      <c r="C325" s="106" t="s">
        <v>450</v>
      </c>
      <c r="D325" s="47">
        <v>24</v>
      </c>
      <c r="E325" s="47">
        <v>64</v>
      </c>
      <c r="F325" s="48">
        <v>308</v>
      </c>
      <c r="G325" s="49" t="s">
        <v>2</v>
      </c>
      <c r="H325" s="38" t="s">
        <v>2</v>
      </c>
      <c r="I325" s="38" t="s">
        <v>2</v>
      </c>
      <c r="J325" s="38">
        <v>0.62</v>
      </c>
      <c r="K325" s="51" t="s">
        <v>2</v>
      </c>
      <c r="L325" s="49">
        <v>0.62</v>
      </c>
      <c r="M325" s="52">
        <v>0.8556</v>
      </c>
      <c r="N325" s="53" t="s">
        <v>248</v>
      </c>
    </row>
    <row r="326" spans="1:14" ht="15">
      <c r="A326" s="44" t="s">
        <v>88</v>
      </c>
      <c r="B326" s="68" t="s">
        <v>451</v>
      </c>
      <c r="C326" s="106" t="s">
        <v>452</v>
      </c>
      <c r="D326" s="47">
        <v>-1.454917</v>
      </c>
      <c r="E326" s="47">
        <v>43.395495</v>
      </c>
      <c r="F326" s="48">
        <v>48</v>
      </c>
      <c r="G326" s="49" t="s">
        <v>2</v>
      </c>
      <c r="H326" s="38" t="s">
        <v>2</v>
      </c>
      <c r="I326" s="38" t="s">
        <v>2</v>
      </c>
      <c r="J326" s="38">
        <v>0.667</v>
      </c>
      <c r="K326" s="51" t="s">
        <v>2</v>
      </c>
      <c r="L326" s="49">
        <v>0.667</v>
      </c>
      <c r="M326" s="52">
        <v>0.889111</v>
      </c>
      <c r="N326" s="53" t="s">
        <v>120</v>
      </c>
    </row>
    <row r="327" spans="1:14" ht="15">
      <c r="A327" s="44" t="s">
        <v>88</v>
      </c>
      <c r="B327" s="68" t="s">
        <v>451</v>
      </c>
      <c r="C327" s="106" t="s">
        <v>452</v>
      </c>
      <c r="D327" s="47">
        <v>-1.454917</v>
      </c>
      <c r="E327" s="47">
        <v>43.395495</v>
      </c>
      <c r="F327" s="48">
        <v>170</v>
      </c>
      <c r="G327" s="49" t="s">
        <v>2</v>
      </c>
      <c r="H327" s="38" t="s">
        <v>2</v>
      </c>
      <c r="I327" s="38" t="s">
        <v>2</v>
      </c>
      <c r="J327" s="38">
        <v>0.66</v>
      </c>
      <c r="K327" s="51" t="s">
        <v>2</v>
      </c>
      <c r="L327" s="49">
        <v>0.66</v>
      </c>
      <c r="M327" s="52">
        <v>0.8844000000000001</v>
      </c>
      <c r="N327" s="53" t="s">
        <v>248</v>
      </c>
    </row>
    <row r="328" spans="1:14" ht="15">
      <c r="A328" s="44" t="s">
        <v>88</v>
      </c>
      <c r="B328" s="68" t="s">
        <v>451</v>
      </c>
      <c r="C328" s="106" t="s">
        <v>453</v>
      </c>
      <c r="D328" s="47">
        <v>2.21821</v>
      </c>
      <c r="E328" s="47">
        <v>46.231819</v>
      </c>
      <c r="F328" s="48">
        <v>58</v>
      </c>
      <c r="G328" s="49" t="s">
        <v>2</v>
      </c>
      <c r="H328" s="38" t="s">
        <v>2</v>
      </c>
      <c r="I328" s="38" t="s">
        <v>2</v>
      </c>
      <c r="J328" s="38">
        <v>0.431</v>
      </c>
      <c r="K328" s="51" t="s">
        <v>2</v>
      </c>
      <c r="L328" s="49">
        <v>0.431</v>
      </c>
      <c r="M328" s="52">
        <v>0.6762389999999999</v>
      </c>
      <c r="N328" s="53" t="s">
        <v>412</v>
      </c>
    </row>
    <row r="329" spans="1:14" ht="15">
      <c r="A329" s="44" t="s">
        <v>88</v>
      </c>
      <c r="B329" s="68" t="s">
        <v>451</v>
      </c>
      <c r="C329" s="106" t="s">
        <v>453</v>
      </c>
      <c r="D329" s="47">
        <v>2.21821</v>
      </c>
      <c r="E329" s="47">
        <v>46.231819</v>
      </c>
      <c r="F329" s="48">
        <v>34</v>
      </c>
      <c r="G329" s="49" t="s">
        <v>2</v>
      </c>
      <c r="H329" s="38" t="s">
        <v>2</v>
      </c>
      <c r="I329" s="38" t="s">
        <v>2</v>
      </c>
      <c r="J329" s="38">
        <v>0.34</v>
      </c>
      <c r="K329" s="51" t="s">
        <v>2</v>
      </c>
      <c r="L329" s="49">
        <v>0.34</v>
      </c>
      <c r="M329" s="52">
        <v>0.5644</v>
      </c>
      <c r="N329" s="53" t="s">
        <v>248</v>
      </c>
    </row>
    <row r="330" spans="1:14" ht="15">
      <c r="A330" s="44" t="s">
        <v>88</v>
      </c>
      <c r="B330" s="93" t="s">
        <v>0</v>
      </c>
      <c r="C330" s="107" t="s">
        <v>1</v>
      </c>
      <c r="D330" s="95">
        <v>10.451526</v>
      </c>
      <c r="E330" s="95">
        <v>51.165691</v>
      </c>
      <c r="F330" s="96">
        <v>60</v>
      </c>
      <c r="G330" s="97">
        <v>0</v>
      </c>
      <c r="H330" s="99">
        <v>0</v>
      </c>
      <c r="I330" s="99">
        <v>0</v>
      </c>
      <c r="J330" s="99">
        <v>0.55</v>
      </c>
      <c r="K330" s="84">
        <v>0</v>
      </c>
      <c r="L330" s="49">
        <v>0.55</v>
      </c>
      <c r="M330" s="52">
        <v>0.7975000000000001</v>
      </c>
      <c r="N330" s="53" t="s">
        <v>349</v>
      </c>
    </row>
    <row r="331" spans="1:14" ht="15">
      <c r="A331" s="44" t="s">
        <v>88</v>
      </c>
      <c r="B331" s="93" t="s">
        <v>0</v>
      </c>
      <c r="C331" s="108" t="s">
        <v>3</v>
      </c>
      <c r="D331" s="95">
        <v>14.310992</v>
      </c>
      <c r="E331" s="95">
        <v>51.259172</v>
      </c>
      <c r="F331" s="96">
        <v>64</v>
      </c>
      <c r="G331" s="97">
        <v>0</v>
      </c>
      <c r="H331" s="99">
        <v>0</v>
      </c>
      <c r="I331" s="99">
        <v>0</v>
      </c>
      <c r="J331" s="99">
        <v>0.5</v>
      </c>
      <c r="K331" s="84">
        <v>0</v>
      </c>
      <c r="L331" s="49">
        <v>0.5</v>
      </c>
      <c r="M331" s="52">
        <v>0.75</v>
      </c>
      <c r="N331" s="53" t="s">
        <v>348</v>
      </c>
    </row>
    <row r="332" spans="1:14" ht="15">
      <c r="A332" s="44" t="s">
        <v>88</v>
      </c>
      <c r="B332" s="68" t="s">
        <v>15</v>
      </c>
      <c r="C332" s="106" t="s">
        <v>16</v>
      </c>
      <c r="D332" s="95">
        <v>21.834089</v>
      </c>
      <c r="E332" s="95">
        <v>39.072309</v>
      </c>
      <c r="F332" s="48">
        <v>200</v>
      </c>
      <c r="G332" s="49" t="s">
        <v>2</v>
      </c>
      <c r="H332" s="38" t="s">
        <v>2</v>
      </c>
      <c r="I332" s="38" t="s">
        <v>2</v>
      </c>
      <c r="J332" s="38">
        <v>0.09</v>
      </c>
      <c r="K332" s="51" t="s">
        <v>2</v>
      </c>
      <c r="L332" s="49">
        <v>0.09</v>
      </c>
      <c r="M332" s="52">
        <v>0.1719</v>
      </c>
      <c r="N332" s="53" t="s">
        <v>454</v>
      </c>
    </row>
    <row r="333" spans="1:14" ht="15">
      <c r="A333" s="44" t="s">
        <v>88</v>
      </c>
      <c r="B333" s="93" t="s">
        <v>15</v>
      </c>
      <c r="C333" s="107" t="s">
        <v>16</v>
      </c>
      <c r="D333" s="95">
        <v>21.834089</v>
      </c>
      <c r="E333" s="95">
        <v>39.072309</v>
      </c>
      <c r="F333" s="96">
        <v>120</v>
      </c>
      <c r="G333" s="97">
        <v>0</v>
      </c>
      <c r="H333" s="99">
        <v>0</v>
      </c>
      <c r="I333" s="99">
        <v>0</v>
      </c>
      <c r="J333" s="99">
        <v>0.15</v>
      </c>
      <c r="K333" s="84">
        <v>0</v>
      </c>
      <c r="L333" s="49">
        <v>0.15</v>
      </c>
      <c r="M333" s="52">
        <v>0.2775</v>
      </c>
      <c r="N333" s="53" t="s">
        <v>349</v>
      </c>
    </row>
    <row r="334" spans="1:14" ht="15">
      <c r="A334" s="44" t="s">
        <v>88</v>
      </c>
      <c r="B334" s="68" t="s">
        <v>455</v>
      </c>
      <c r="C334" s="106" t="s">
        <v>456</v>
      </c>
      <c r="D334" s="47">
        <v>20.1666667</v>
      </c>
      <c r="E334" s="47">
        <v>46.25</v>
      </c>
      <c r="F334" s="48">
        <v>220</v>
      </c>
      <c r="G334" s="49" t="s">
        <v>2</v>
      </c>
      <c r="H334" s="50" t="s">
        <v>2</v>
      </c>
      <c r="I334" s="38" t="s">
        <v>2</v>
      </c>
      <c r="J334" s="38">
        <v>0.622</v>
      </c>
      <c r="K334" s="51" t="s">
        <v>2</v>
      </c>
      <c r="L334" s="49">
        <v>0.622</v>
      </c>
      <c r="M334" s="52">
        <v>0.857116</v>
      </c>
      <c r="N334" s="53" t="s">
        <v>457</v>
      </c>
    </row>
    <row r="335" spans="1:14" ht="15">
      <c r="A335" s="44" t="s">
        <v>88</v>
      </c>
      <c r="B335" s="68" t="s">
        <v>455</v>
      </c>
      <c r="C335" s="106" t="s">
        <v>456</v>
      </c>
      <c r="D335" s="47">
        <v>20.1666667</v>
      </c>
      <c r="E335" s="47">
        <v>46.25</v>
      </c>
      <c r="F335" s="48">
        <v>362</v>
      </c>
      <c r="G335" s="49" t="s">
        <v>2</v>
      </c>
      <c r="H335" s="50" t="s">
        <v>2</v>
      </c>
      <c r="I335" s="38" t="s">
        <v>2</v>
      </c>
      <c r="J335" s="38">
        <v>0.359116</v>
      </c>
      <c r="K335" s="51" t="s">
        <v>2</v>
      </c>
      <c r="L335" s="49">
        <v>0.359116</v>
      </c>
      <c r="M335" s="52">
        <v>0.589267698544</v>
      </c>
      <c r="N335" s="53" t="s">
        <v>458</v>
      </c>
    </row>
    <row r="336" spans="1:14" ht="15">
      <c r="A336" s="44" t="s">
        <v>88</v>
      </c>
      <c r="B336" s="93" t="s">
        <v>4</v>
      </c>
      <c r="C336" s="107" t="s">
        <v>5</v>
      </c>
      <c r="D336" s="95">
        <v>-7.999693</v>
      </c>
      <c r="E336" s="95">
        <v>53.332721</v>
      </c>
      <c r="F336" s="96">
        <v>68</v>
      </c>
      <c r="G336" s="97">
        <v>0</v>
      </c>
      <c r="H336" s="99">
        <v>0</v>
      </c>
      <c r="I336" s="99">
        <v>0</v>
      </c>
      <c r="J336" s="99">
        <v>0.9558823529411761</v>
      </c>
      <c r="K336" s="84">
        <v>0</v>
      </c>
      <c r="L336" s="49">
        <v>0.9558823529411761</v>
      </c>
      <c r="M336" s="52">
        <v>0.9980536332179931</v>
      </c>
      <c r="N336" s="53" t="s">
        <v>349</v>
      </c>
    </row>
    <row r="337" spans="1:14" ht="15">
      <c r="A337" s="44" t="s">
        <v>88</v>
      </c>
      <c r="B337" s="68" t="s">
        <v>17</v>
      </c>
      <c r="C337" s="106" t="s">
        <v>379</v>
      </c>
      <c r="D337" s="47">
        <v>12.4833333</v>
      </c>
      <c r="E337" s="47">
        <v>41.9</v>
      </c>
      <c r="F337" s="48">
        <v>196</v>
      </c>
      <c r="G337" s="49" t="s">
        <v>2</v>
      </c>
      <c r="H337" s="38" t="s">
        <v>2</v>
      </c>
      <c r="I337" s="38" t="s">
        <v>2</v>
      </c>
      <c r="J337" s="38">
        <v>0.112</v>
      </c>
      <c r="K337" s="51" t="s">
        <v>2</v>
      </c>
      <c r="L337" s="49">
        <v>0.112</v>
      </c>
      <c r="M337" s="52">
        <v>0.211456</v>
      </c>
      <c r="N337" s="53" t="s">
        <v>454</v>
      </c>
    </row>
    <row r="338" spans="1:14" ht="15">
      <c r="A338" s="80" t="s">
        <v>88</v>
      </c>
      <c r="B338" s="81" t="s">
        <v>17</v>
      </c>
      <c r="C338" s="109" t="s">
        <v>459</v>
      </c>
      <c r="D338" s="47">
        <v>12.48</v>
      </c>
      <c r="E338" s="47">
        <v>41.9</v>
      </c>
      <c r="F338" s="48">
        <v>440</v>
      </c>
      <c r="G338" s="49" t="s">
        <v>2</v>
      </c>
      <c r="H338" s="38" t="s">
        <v>2</v>
      </c>
      <c r="I338" s="50" t="s">
        <v>2</v>
      </c>
      <c r="J338" s="50">
        <v>0.14</v>
      </c>
      <c r="K338" s="65" t="s">
        <v>2</v>
      </c>
      <c r="L338" s="67">
        <v>0.14</v>
      </c>
      <c r="M338" s="52">
        <v>0.2604</v>
      </c>
      <c r="N338" s="66" t="s">
        <v>460</v>
      </c>
    </row>
    <row r="339" spans="1:14" ht="15">
      <c r="A339" s="44" t="s">
        <v>88</v>
      </c>
      <c r="B339" s="68" t="s">
        <v>17</v>
      </c>
      <c r="C339" s="106" t="s">
        <v>461</v>
      </c>
      <c r="D339" s="47">
        <v>11.25</v>
      </c>
      <c r="E339" s="47">
        <v>43.7666667</v>
      </c>
      <c r="F339" s="48">
        <v>412</v>
      </c>
      <c r="G339" s="49" t="s">
        <v>2</v>
      </c>
      <c r="H339" s="38" t="s">
        <v>2</v>
      </c>
      <c r="I339" s="38" t="s">
        <v>2</v>
      </c>
      <c r="J339" s="38">
        <v>0.133</v>
      </c>
      <c r="K339" s="51" t="s">
        <v>2</v>
      </c>
      <c r="L339" s="49">
        <v>0.133</v>
      </c>
      <c r="M339" s="52">
        <v>0.24831100000000003</v>
      </c>
      <c r="N339" s="53" t="s">
        <v>454</v>
      </c>
    </row>
    <row r="340" spans="1:14" ht="15">
      <c r="A340" s="44" t="s">
        <v>88</v>
      </c>
      <c r="B340" s="68" t="s">
        <v>17</v>
      </c>
      <c r="C340" s="106" t="s">
        <v>462</v>
      </c>
      <c r="D340" s="47">
        <v>13.913056</v>
      </c>
      <c r="E340" s="47">
        <v>42.215003</v>
      </c>
      <c r="F340" s="48">
        <v>134</v>
      </c>
      <c r="G340" s="49" t="s">
        <v>2</v>
      </c>
      <c r="H340" s="38" t="s">
        <v>2</v>
      </c>
      <c r="I340" s="38" t="s">
        <v>2</v>
      </c>
      <c r="J340" s="38">
        <v>0.126856</v>
      </c>
      <c r="K340" s="51" t="s">
        <v>2</v>
      </c>
      <c r="L340" s="49">
        <v>0.126856</v>
      </c>
      <c r="M340" s="52">
        <v>0.237619555264</v>
      </c>
      <c r="N340" s="53" t="s">
        <v>162</v>
      </c>
    </row>
    <row r="341" spans="1:14" ht="15">
      <c r="A341" s="44" t="s">
        <v>88</v>
      </c>
      <c r="B341" s="68" t="s">
        <v>17</v>
      </c>
      <c r="C341" s="110" t="s">
        <v>463</v>
      </c>
      <c r="D341" s="55">
        <v>12.4793</v>
      </c>
      <c r="E341" s="55">
        <v>41.9035</v>
      </c>
      <c r="F341" s="56">
        <v>36</v>
      </c>
      <c r="G341" s="57">
        <v>0</v>
      </c>
      <c r="H341" s="58">
        <v>0</v>
      </c>
      <c r="I341" s="58">
        <v>0</v>
      </c>
      <c r="J341" s="58">
        <v>0.0833333333333333</v>
      </c>
      <c r="K341" s="59">
        <v>0</v>
      </c>
      <c r="L341" s="49">
        <v>0.0833333333333333</v>
      </c>
      <c r="M341" s="52">
        <v>0.15972222222222218</v>
      </c>
      <c r="N341" s="60" t="s">
        <v>122</v>
      </c>
    </row>
    <row r="342" spans="1:14" ht="15">
      <c r="A342" s="44" t="s">
        <v>88</v>
      </c>
      <c r="B342" s="68" t="s">
        <v>17</v>
      </c>
      <c r="C342" s="106" t="s">
        <v>464</v>
      </c>
      <c r="D342" s="47">
        <v>9.67727</v>
      </c>
      <c r="E342" s="47">
        <v>45.698264</v>
      </c>
      <c r="F342" s="48">
        <v>28</v>
      </c>
      <c r="G342" s="49" t="s">
        <v>2</v>
      </c>
      <c r="H342" s="38" t="s">
        <v>2</v>
      </c>
      <c r="I342" s="38" t="s">
        <v>2</v>
      </c>
      <c r="J342" s="38">
        <v>0.357</v>
      </c>
      <c r="K342" s="51" t="s">
        <v>2</v>
      </c>
      <c r="L342" s="49">
        <v>0.357</v>
      </c>
      <c r="M342" s="52">
        <v>0.586551</v>
      </c>
      <c r="N342" s="53" t="s">
        <v>412</v>
      </c>
    </row>
    <row r="343" spans="1:14" ht="15">
      <c r="A343" s="44" t="s">
        <v>88</v>
      </c>
      <c r="B343" s="68" t="s">
        <v>17</v>
      </c>
      <c r="C343" s="106" t="s">
        <v>465</v>
      </c>
      <c r="D343" s="47">
        <v>12.27</v>
      </c>
      <c r="E343" s="47">
        <v>45.6</v>
      </c>
      <c r="F343" s="48">
        <v>438</v>
      </c>
      <c r="G343" s="49" t="s">
        <v>2</v>
      </c>
      <c r="H343" s="38" t="s">
        <v>2</v>
      </c>
      <c r="I343" s="38" t="s">
        <v>2</v>
      </c>
      <c r="J343" s="38">
        <v>0.23700000000000002</v>
      </c>
      <c r="K343" s="51" t="s">
        <v>2</v>
      </c>
      <c r="L343" s="49">
        <v>0.23700000000000002</v>
      </c>
      <c r="M343" s="52">
        <v>0.41783100000000006</v>
      </c>
      <c r="N343" s="53" t="s">
        <v>454</v>
      </c>
    </row>
    <row r="344" spans="1:14" ht="15">
      <c r="A344" s="80" t="s">
        <v>88</v>
      </c>
      <c r="B344" s="81" t="s">
        <v>17</v>
      </c>
      <c r="C344" s="109" t="s">
        <v>466</v>
      </c>
      <c r="D344" s="47">
        <v>10</v>
      </c>
      <c r="E344" s="47">
        <v>45.7</v>
      </c>
      <c r="F344" s="48">
        <v>1832</v>
      </c>
      <c r="G344" s="49" t="s">
        <v>2</v>
      </c>
      <c r="H344" s="38" t="s">
        <v>2</v>
      </c>
      <c r="I344" s="50" t="s">
        <v>2</v>
      </c>
      <c r="J344" s="50">
        <v>0.23</v>
      </c>
      <c r="K344" s="65" t="s">
        <v>2</v>
      </c>
      <c r="L344" s="67">
        <v>0.23</v>
      </c>
      <c r="M344" s="52">
        <v>0.4071</v>
      </c>
      <c r="N344" s="66" t="s">
        <v>460</v>
      </c>
    </row>
    <row r="345" spans="1:14" ht="15">
      <c r="A345" s="44" t="s">
        <v>88</v>
      </c>
      <c r="B345" s="68" t="s">
        <v>17</v>
      </c>
      <c r="C345" s="106" t="s">
        <v>467</v>
      </c>
      <c r="D345" s="47">
        <v>12.483</v>
      </c>
      <c r="E345" s="47">
        <v>41.9</v>
      </c>
      <c r="F345" s="48">
        <v>66</v>
      </c>
      <c r="G345" s="49">
        <v>0</v>
      </c>
      <c r="H345" s="38">
        <v>0</v>
      </c>
      <c r="I345" s="38">
        <v>0</v>
      </c>
      <c r="J345" s="38">
        <v>0.091</v>
      </c>
      <c r="K345" s="51">
        <v>0</v>
      </c>
      <c r="L345" s="49">
        <v>0.091</v>
      </c>
      <c r="M345" s="52">
        <v>0.173719</v>
      </c>
      <c r="N345" s="53" t="s">
        <v>160</v>
      </c>
    </row>
    <row r="346" spans="1:14" ht="15">
      <c r="A346" s="44" t="s">
        <v>88</v>
      </c>
      <c r="B346" s="68" t="s">
        <v>17</v>
      </c>
      <c r="C346" s="106" t="s">
        <v>468</v>
      </c>
      <c r="D346" s="47">
        <v>9.1166667</v>
      </c>
      <c r="E346" s="47">
        <v>39.2166667</v>
      </c>
      <c r="F346" s="48">
        <v>306</v>
      </c>
      <c r="G346" s="49" t="s">
        <v>2</v>
      </c>
      <c r="H346" s="38" t="s">
        <v>2</v>
      </c>
      <c r="I346" s="38" t="s">
        <v>2</v>
      </c>
      <c r="J346" s="38">
        <v>0.07200000000000001</v>
      </c>
      <c r="K346" s="51" t="s">
        <v>2</v>
      </c>
      <c r="L346" s="49">
        <v>0.07200000000000001</v>
      </c>
      <c r="M346" s="52">
        <v>0.138816</v>
      </c>
      <c r="N346" s="53" t="s">
        <v>454</v>
      </c>
    </row>
    <row r="347" spans="1:14" ht="15">
      <c r="A347" s="44" t="s">
        <v>88</v>
      </c>
      <c r="B347" s="68" t="s">
        <v>17</v>
      </c>
      <c r="C347" s="106" t="s">
        <v>468</v>
      </c>
      <c r="D347" s="47">
        <v>9.1166667</v>
      </c>
      <c r="E347" s="47">
        <v>39.2166667</v>
      </c>
      <c r="F347" s="48">
        <v>56</v>
      </c>
      <c r="G347" s="49" t="s">
        <v>2</v>
      </c>
      <c r="H347" s="38" t="s">
        <v>2</v>
      </c>
      <c r="I347" s="38" t="s">
        <v>2</v>
      </c>
      <c r="J347" s="38">
        <v>0.07100000000000001</v>
      </c>
      <c r="K347" s="51" t="s">
        <v>2</v>
      </c>
      <c r="L347" s="49">
        <v>0.07100000000000001</v>
      </c>
      <c r="M347" s="52">
        <v>0.136959</v>
      </c>
      <c r="N347" s="53" t="s">
        <v>412</v>
      </c>
    </row>
    <row r="348" spans="1:14" ht="15">
      <c r="A348" s="80" t="s">
        <v>88</v>
      </c>
      <c r="B348" s="81" t="s">
        <v>17</v>
      </c>
      <c r="C348" s="109" t="s">
        <v>468</v>
      </c>
      <c r="D348" s="47">
        <v>9.12</v>
      </c>
      <c r="E348" s="47">
        <v>39.22</v>
      </c>
      <c r="F348" s="48">
        <v>42</v>
      </c>
      <c r="G348" s="49" t="s">
        <v>2</v>
      </c>
      <c r="H348" s="38" t="s">
        <v>2</v>
      </c>
      <c r="I348" s="50" t="s">
        <v>2</v>
      </c>
      <c r="J348" s="50">
        <v>0.18</v>
      </c>
      <c r="K348" s="65" t="s">
        <v>2</v>
      </c>
      <c r="L348" s="67">
        <v>0.18</v>
      </c>
      <c r="M348" s="52">
        <v>0.3276</v>
      </c>
      <c r="N348" s="66" t="s">
        <v>460</v>
      </c>
    </row>
    <row r="349" spans="1:14" ht="15">
      <c r="A349" s="44" t="s">
        <v>88</v>
      </c>
      <c r="B349" s="68" t="s">
        <v>17</v>
      </c>
      <c r="C349" s="106" t="s">
        <v>469</v>
      </c>
      <c r="D349" s="47">
        <v>16.25</v>
      </c>
      <c r="E349" s="47">
        <v>39.3</v>
      </c>
      <c r="F349" s="48">
        <v>200</v>
      </c>
      <c r="G349" s="49" t="s">
        <v>2</v>
      </c>
      <c r="H349" s="38" t="s">
        <v>2</v>
      </c>
      <c r="I349" s="38" t="s">
        <v>2</v>
      </c>
      <c r="J349" s="38">
        <v>0.05</v>
      </c>
      <c r="K349" s="51" t="s">
        <v>2</v>
      </c>
      <c r="L349" s="49">
        <v>0.05</v>
      </c>
      <c r="M349" s="52">
        <v>0.0975</v>
      </c>
      <c r="N349" s="53" t="s">
        <v>248</v>
      </c>
    </row>
    <row r="350" spans="1:14" ht="15">
      <c r="A350" s="44" t="s">
        <v>88</v>
      </c>
      <c r="B350" s="68" t="s">
        <v>17</v>
      </c>
      <c r="C350" s="106" t="s">
        <v>470</v>
      </c>
      <c r="D350" s="47">
        <v>16.25</v>
      </c>
      <c r="E350" s="47">
        <v>39.3</v>
      </c>
      <c r="F350" s="48">
        <v>378</v>
      </c>
      <c r="G350" s="49" t="s">
        <v>2</v>
      </c>
      <c r="H350" s="38" t="s">
        <v>2</v>
      </c>
      <c r="I350" s="38" t="s">
        <v>2</v>
      </c>
      <c r="J350" s="38">
        <v>0.08</v>
      </c>
      <c r="K350" s="51" t="s">
        <v>2</v>
      </c>
      <c r="L350" s="49">
        <v>0.08</v>
      </c>
      <c r="M350" s="52">
        <v>0.1536</v>
      </c>
      <c r="N350" s="53" t="s">
        <v>454</v>
      </c>
    </row>
    <row r="351" spans="1:14" ht="15">
      <c r="A351" s="80" t="s">
        <v>88</v>
      </c>
      <c r="B351" s="81" t="s">
        <v>17</v>
      </c>
      <c r="C351" s="109" t="s">
        <v>470</v>
      </c>
      <c r="D351" s="47">
        <v>16.25</v>
      </c>
      <c r="E351" s="47">
        <v>39.3</v>
      </c>
      <c r="F351" s="48">
        <v>310</v>
      </c>
      <c r="G351" s="49" t="s">
        <v>2</v>
      </c>
      <c r="H351" s="38" t="s">
        <v>2</v>
      </c>
      <c r="I351" s="50" t="s">
        <v>2</v>
      </c>
      <c r="J351" s="50">
        <v>0.18</v>
      </c>
      <c r="K351" s="65" t="s">
        <v>2</v>
      </c>
      <c r="L351" s="67">
        <v>0.18</v>
      </c>
      <c r="M351" s="52">
        <v>0.3276</v>
      </c>
      <c r="N351" s="66" t="s">
        <v>460</v>
      </c>
    </row>
    <row r="352" spans="1:14" ht="15">
      <c r="A352" s="44" t="s">
        <v>88</v>
      </c>
      <c r="B352" s="68" t="s">
        <v>17</v>
      </c>
      <c r="C352" s="106" t="s">
        <v>471</v>
      </c>
      <c r="D352" s="47">
        <v>10.98024</v>
      </c>
      <c r="E352" s="47">
        <v>43.566331</v>
      </c>
      <c r="F352" s="48">
        <v>16</v>
      </c>
      <c r="G352" s="49" t="s">
        <v>2</v>
      </c>
      <c r="H352" s="38" t="s">
        <v>2</v>
      </c>
      <c r="I352" s="38" t="s">
        <v>2</v>
      </c>
      <c r="J352" s="38">
        <v>0.063</v>
      </c>
      <c r="K352" s="51" t="s">
        <v>2</v>
      </c>
      <c r="L352" s="49">
        <v>0.063</v>
      </c>
      <c r="M352" s="52">
        <v>0.12203100000000001</v>
      </c>
      <c r="N352" s="53" t="s">
        <v>120</v>
      </c>
    </row>
    <row r="353" spans="1:14" ht="15">
      <c r="A353" s="44" t="s">
        <v>88</v>
      </c>
      <c r="B353" s="93" t="s">
        <v>17</v>
      </c>
      <c r="C353" s="107" t="s">
        <v>18</v>
      </c>
      <c r="D353" s="95">
        <v>11.354708</v>
      </c>
      <c r="E353" s="95">
        <v>46.498316</v>
      </c>
      <c r="F353" s="96">
        <v>80</v>
      </c>
      <c r="G353" s="97">
        <v>0</v>
      </c>
      <c r="H353" s="99">
        <v>0</v>
      </c>
      <c r="I353" s="99">
        <v>0</v>
      </c>
      <c r="J353" s="99">
        <v>0.15</v>
      </c>
      <c r="K353" s="84">
        <v>0</v>
      </c>
      <c r="L353" s="49">
        <v>0.15</v>
      </c>
      <c r="M353" s="52">
        <v>0.2775</v>
      </c>
      <c r="N353" s="53" t="s">
        <v>348</v>
      </c>
    </row>
    <row r="354" spans="1:14" ht="15">
      <c r="A354" s="44" t="s">
        <v>88</v>
      </c>
      <c r="B354" s="111" t="s">
        <v>17</v>
      </c>
      <c r="C354" s="112" t="s">
        <v>19</v>
      </c>
      <c r="D354" s="95">
        <v>11.9166667</v>
      </c>
      <c r="E354" s="95">
        <v>46.7166667</v>
      </c>
      <c r="F354" s="96">
        <v>76</v>
      </c>
      <c r="G354" s="97">
        <v>0</v>
      </c>
      <c r="H354" s="99">
        <v>0</v>
      </c>
      <c r="I354" s="99">
        <v>0</v>
      </c>
      <c r="J354" s="99">
        <v>0.421052631578947</v>
      </c>
      <c r="K354" s="84">
        <v>0</v>
      </c>
      <c r="L354" s="49">
        <v>0.421052631578947</v>
      </c>
      <c r="M354" s="52">
        <v>0.6648199445983376</v>
      </c>
      <c r="N354" s="53" t="s">
        <v>348</v>
      </c>
    </row>
    <row r="355" spans="1:14" ht="15">
      <c r="A355" s="44" t="s">
        <v>88</v>
      </c>
      <c r="B355" s="111" t="s">
        <v>17</v>
      </c>
      <c r="C355" s="112" t="s">
        <v>20</v>
      </c>
      <c r="D355" s="95">
        <v>10.7666667</v>
      </c>
      <c r="E355" s="95">
        <v>46.6333333</v>
      </c>
      <c r="F355" s="96">
        <v>102</v>
      </c>
      <c r="G355" s="97">
        <v>0</v>
      </c>
      <c r="H355" s="99">
        <v>0</v>
      </c>
      <c r="I355" s="99">
        <v>0</v>
      </c>
      <c r="J355" s="99">
        <v>0.362745098039216</v>
      </c>
      <c r="K355" s="84">
        <v>0</v>
      </c>
      <c r="L355" s="49">
        <v>0.362745098039216</v>
      </c>
      <c r="M355" s="52">
        <v>0.5939061899269517</v>
      </c>
      <c r="N355" s="53" t="s">
        <v>348</v>
      </c>
    </row>
    <row r="356" spans="1:14" ht="15">
      <c r="A356" s="44" t="s">
        <v>88</v>
      </c>
      <c r="B356" s="93" t="s">
        <v>28</v>
      </c>
      <c r="C356" s="107" t="s">
        <v>29</v>
      </c>
      <c r="D356" s="75">
        <v>21.745304</v>
      </c>
      <c r="E356" s="75">
        <v>41.608637</v>
      </c>
      <c r="F356" s="96">
        <v>100</v>
      </c>
      <c r="G356" s="97">
        <v>0</v>
      </c>
      <c r="H356" s="99">
        <v>0</v>
      </c>
      <c r="I356" s="99">
        <v>0</v>
      </c>
      <c r="J356" s="99">
        <v>0.24</v>
      </c>
      <c r="K356" s="84">
        <v>0</v>
      </c>
      <c r="L356" s="49">
        <v>0.24</v>
      </c>
      <c r="M356" s="52">
        <v>0.4224</v>
      </c>
      <c r="N356" s="53" t="s">
        <v>348</v>
      </c>
    </row>
    <row r="357" spans="1:14" ht="15">
      <c r="A357" s="44" t="s">
        <v>88</v>
      </c>
      <c r="B357" s="68" t="s">
        <v>472</v>
      </c>
      <c r="C357" s="106" t="s">
        <v>473</v>
      </c>
      <c r="D357" s="47">
        <v>15</v>
      </c>
      <c r="E357" s="47">
        <v>54</v>
      </c>
      <c r="F357" s="48">
        <v>110</v>
      </c>
      <c r="G357" s="49">
        <v>0</v>
      </c>
      <c r="H357" s="38">
        <v>0</v>
      </c>
      <c r="I357" s="38">
        <v>0</v>
      </c>
      <c r="J357" s="38">
        <v>0.618</v>
      </c>
      <c r="K357" s="51">
        <v>0</v>
      </c>
      <c r="L357" s="49">
        <v>0.618</v>
      </c>
      <c r="M357" s="52">
        <v>0.8540760000000001</v>
      </c>
      <c r="N357" s="53" t="s">
        <v>160</v>
      </c>
    </row>
    <row r="358" spans="1:14" ht="15">
      <c r="A358" s="80" t="s">
        <v>88</v>
      </c>
      <c r="B358" s="81" t="s">
        <v>6</v>
      </c>
      <c r="C358" s="109" t="s">
        <v>474</v>
      </c>
      <c r="D358" s="47">
        <v>5.86</v>
      </c>
      <c r="E358" s="47">
        <v>51.82</v>
      </c>
      <c r="F358" s="48">
        <v>92</v>
      </c>
      <c r="G358" s="49" t="s">
        <v>2</v>
      </c>
      <c r="H358" s="38" t="s">
        <v>2</v>
      </c>
      <c r="I358" s="38">
        <v>0</v>
      </c>
      <c r="J358" s="38">
        <v>0.598</v>
      </c>
      <c r="K358" s="51">
        <v>0</v>
      </c>
      <c r="L358" s="49">
        <v>0.598</v>
      </c>
      <c r="M358" s="52">
        <v>0.8383959999999999</v>
      </c>
      <c r="N358" s="66" t="s">
        <v>189</v>
      </c>
    </row>
    <row r="359" spans="1:14" ht="15">
      <c r="A359" s="44" t="s">
        <v>88</v>
      </c>
      <c r="B359" s="93" t="s">
        <v>6</v>
      </c>
      <c r="C359" s="107" t="s">
        <v>7</v>
      </c>
      <c r="D359" s="95">
        <v>5.799935</v>
      </c>
      <c r="E359" s="95">
        <v>53.2013</v>
      </c>
      <c r="F359" s="96">
        <v>58</v>
      </c>
      <c r="G359" s="97">
        <v>0</v>
      </c>
      <c r="H359" s="99">
        <v>0</v>
      </c>
      <c r="I359" s="99">
        <v>0</v>
      </c>
      <c r="J359" s="99">
        <v>0.8103448275862071</v>
      </c>
      <c r="K359" s="84">
        <v>0</v>
      </c>
      <c r="L359" s="49">
        <v>0.8103448275862071</v>
      </c>
      <c r="M359" s="52">
        <v>0.9640309155766944</v>
      </c>
      <c r="N359" s="53" t="s">
        <v>348</v>
      </c>
    </row>
    <row r="360" spans="1:14" ht="15">
      <c r="A360" s="44" t="s">
        <v>88</v>
      </c>
      <c r="B360" s="93" t="s">
        <v>8</v>
      </c>
      <c r="C360" s="107" t="s">
        <v>9</v>
      </c>
      <c r="D360" s="95">
        <v>8.468945</v>
      </c>
      <c r="E360" s="95">
        <v>60.472025</v>
      </c>
      <c r="F360" s="96">
        <v>88</v>
      </c>
      <c r="G360" s="97">
        <v>0</v>
      </c>
      <c r="H360" s="99">
        <v>0</v>
      </c>
      <c r="I360" s="99">
        <v>0</v>
      </c>
      <c r="J360" s="99">
        <v>0.840909090909091</v>
      </c>
      <c r="K360" s="84">
        <v>0</v>
      </c>
      <c r="L360" s="49">
        <v>0.840909090909091</v>
      </c>
      <c r="M360" s="52">
        <v>0.9746900826446281</v>
      </c>
      <c r="N360" s="53" t="s">
        <v>348</v>
      </c>
    </row>
    <row r="361" spans="1:14" ht="15">
      <c r="A361" s="44" t="s">
        <v>88</v>
      </c>
      <c r="B361" s="113" t="s">
        <v>475</v>
      </c>
      <c r="C361" s="107" t="s">
        <v>14</v>
      </c>
      <c r="D361" s="47">
        <v>21</v>
      </c>
      <c r="E361" s="47">
        <v>52.25</v>
      </c>
      <c r="F361" s="96">
        <v>96</v>
      </c>
      <c r="G361" s="49" t="s">
        <v>2</v>
      </c>
      <c r="H361" s="38" t="s">
        <v>2</v>
      </c>
      <c r="I361" s="38" t="s">
        <v>2</v>
      </c>
      <c r="J361" s="38">
        <v>0.0833333</v>
      </c>
      <c r="K361" s="51" t="s">
        <v>2</v>
      </c>
      <c r="L361" s="49">
        <v>0.0833333</v>
      </c>
      <c r="M361" s="52">
        <v>0.15972216111110998</v>
      </c>
      <c r="N361" s="53" t="s">
        <v>116</v>
      </c>
    </row>
    <row r="362" spans="1:14" ht="15">
      <c r="A362" s="44" t="s">
        <v>88</v>
      </c>
      <c r="B362" s="85" t="s">
        <v>475</v>
      </c>
      <c r="C362" s="114" t="s">
        <v>476</v>
      </c>
      <c r="D362" s="47">
        <v>19.145136</v>
      </c>
      <c r="E362" s="47">
        <v>51.919438</v>
      </c>
      <c r="F362" s="48">
        <v>400</v>
      </c>
      <c r="G362" s="49" t="s">
        <v>2</v>
      </c>
      <c r="H362" s="38" t="s">
        <v>2</v>
      </c>
      <c r="I362" s="38" t="s">
        <v>2</v>
      </c>
      <c r="J362" s="38">
        <v>0.46</v>
      </c>
      <c r="K362" s="51" t="s">
        <v>2</v>
      </c>
      <c r="L362" s="49">
        <v>0.46</v>
      </c>
      <c r="M362" s="52">
        <v>0.7084000000000001</v>
      </c>
      <c r="N362" s="79" t="s">
        <v>477</v>
      </c>
    </row>
    <row r="363" spans="1:14" ht="15">
      <c r="A363" s="44" t="s">
        <v>88</v>
      </c>
      <c r="B363" s="68" t="s">
        <v>475</v>
      </c>
      <c r="C363" s="106" t="s">
        <v>476</v>
      </c>
      <c r="D363" s="47">
        <v>19.145136</v>
      </c>
      <c r="E363" s="47">
        <v>51.919438</v>
      </c>
      <c r="F363" s="48">
        <v>446</v>
      </c>
      <c r="G363" s="49" t="s">
        <v>2</v>
      </c>
      <c r="H363" s="38" t="s">
        <v>2</v>
      </c>
      <c r="I363" s="38">
        <v>0</v>
      </c>
      <c r="J363" s="38">
        <v>0.295964</v>
      </c>
      <c r="K363" s="51">
        <v>0</v>
      </c>
      <c r="L363" s="49">
        <v>0.295964</v>
      </c>
      <c r="M363" s="52">
        <v>0.504333310704</v>
      </c>
      <c r="N363" s="53" t="s">
        <v>478</v>
      </c>
    </row>
    <row r="364" spans="1:14" ht="15">
      <c r="A364" s="80" t="s">
        <v>88</v>
      </c>
      <c r="B364" s="81" t="s">
        <v>21</v>
      </c>
      <c r="C364" s="109" t="s">
        <v>479</v>
      </c>
      <c r="D364" s="47">
        <v>-8.4103</v>
      </c>
      <c r="E364" s="47">
        <v>40.203</v>
      </c>
      <c r="F364" s="48">
        <v>894</v>
      </c>
      <c r="G364" s="49" t="s">
        <v>2</v>
      </c>
      <c r="H364" s="38" t="s">
        <v>2</v>
      </c>
      <c r="I364" s="38" t="s">
        <v>2</v>
      </c>
      <c r="J364" s="38">
        <v>0.4016</v>
      </c>
      <c r="K364" s="51">
        <v>0</v>
      </c>
      <c r="L364" s="49">
        <v>0.4016</v>
      </c>
      <c r="M364" s="52">
        <v>0.6419174400000001</v>
      </c>
      <c r="N364" s="66" t="s">
        <v>480</v>
      </c>
    </row>
    <row r="365" spans="1:14" ht="15">
      <c r="A365" s="44" t="s">
        <v>88</v>
      </c>
      <c r="B365" s="93" t="s">
        <v>21</v>
      </c>
      <c r="C365" s="107" t="s">
        <v>22</v>
      </c>
      <c r="D365" s="95">
        <v>-8.224454</v>
      </c>
      <c r="E365" s="95">
        <v>39.399872</v>
      </c>
      <c r="F365" s="96">
        <v>96</v>
      </c>
      <c r="G365" s="97">
        <v>0</v>
      </c>
      <c r="H365" s="99">
        <v>0</v>
      </c>
      <c r="I365" s="99">
        <v>0</v>
      </c>
      <c r="J365" s="99">
        <v>0.4375</v>
      </c>
      <c r="K365" s="84">
        <v>0</v>
      </c>
      <c r="L365" s="49">
        <v>0.4375</v>
      </c>
      <c r="M365" s="52">
        <v>0.68359375</v>
      </c>
      <c r="N365" s="53" t="s">
        <v>348</v>
      </c>
    </row>
    <row r="366" spans="1:14" ht="15">
      <c r="A366" s="44" t="s">
        <v>88</v>
      </c>
      <c r="B366" s="68" t="s">
        <v>21</v>
      </c>
      <c r="C366" s="106" t="s">
        <v>481</v>
      </c>
      <c r="D366" s="47">
        <v>-7.50487</v>
      </c>
      <c r="E366" s="47">
        <v>40.28154</v>
      </c>
      <c r="F366" s="48">
        <v>140</v>
      </c>
      <c r="G366" s="49" t="s">
        <v>2</v>
      </c>
      <c r="H366" s="38" t="s">
        <v>2</v>
      </c>
      <c r="I366" s="38" t="s">
        <v>2</v>
      </c>
      <c r="J366" s="38">
        <v>0.393</v>
      </c>
      <c r="K366" s="51" t="s">
        <v>2</v>
      </c>
      <c r="L366" s="49">
        <v>0.393</v>
      </c>
      <c r="M366" s="52">
        <v>0.631551</v>
      </c>
      <c r="N366" s="53" t="s">
        <v>482</v>
      </c>
    </row>
    <row r="367" spans="1:14" ht="15">
      <c r="A367" s="44" t="s">
        <v>88</v>
      </c>
      <c r="B367" s="68" t="s">
        <v>21</v>
      </c>
      <c r="C367" s="106" t="s">
        <v>483</v>
      </c>
      <c r="D367" s="47">
        <v>-8.418422</v>
      </c>
      <c r="E367" s="47">
        <v>41.551781</v>
      </c>
      <c r="F367" s="48">
        <v>180</v>
      </c>
      <c r="G367" s="49" t="s">
        <v>2</v>
      </c>
      <c r="H367" s="38" t="s">
        <v>2</v>
      </c>
      <c r="I367" s="38" t="s">
        <v>2</v>
      </c>
      <c r="J367" s="38">
        <v>0.3666666666</v>
      </c>
      <c r="K367" s="51" t="s">
        <v>2</v>
      </c>
      <c r="L367" s="49">
        <v>0.3666666666</v>
      </c>
      <c r="M367" s="52">
        <v>0.5988888888044445</v>
      </c>
      <c r="N367" s="53" t="s">
        <v>162</v>
      </c>
    </row>
    <row r="368" spans="1:14" ht="15">
      <c r="A368" s="44" t="s">
        <v>88</v>
      </c>
      <c r="B368" s="68" t="s">
        <v>21</v>
      </c>
      <c r="C368" s="106" t="s">
        <v>483</v>
      </c>
      <c r="D368" s="47">
        <v>-8.418422</v>
      </c>
      <c r="E368" s="47">
        <v>41.551781</v>
      </c>
      <c r="F368" s="48">
        <v>128</v>
      </c>
      <c r="G368" s="49" t="s">
        <v>2</v>
      </c>
      <c r="H368" s="38" t="s">
        <v>2</v>
      </c>
      <c r="I368" s="38" t="s">
        <v>2</v>
      </c>
      <c r="J368" s="38">
        <v>0.383</v>
      </c>
      <c r="K368" s="51" t="s">
        <v>2</v>
      </c>
      <c r="L368" s="49">
        <v>0.383</v>
      </c>
      <c r="M368" s="52">
        <v>0.619311</v>
      </c>
      <c r="N368" s="53" t="s">
        <v>482</v>
      </c>
    </row>
    <row r="369" spans="1:14" ht="15">
      <c r="A369" s="44" t="s">
        <v>88</v>
      </c>
      <c r="B369" s="68" t="s">
        <v>21</v>
      </c>
      <c r="C369" s="106" t="s">
        <v>484</v>
      </c>
      <c r="D369" s="47">
        <v>-7.828637</v>
      </c>
      <c r="E369" s="47">
        <v>38.51701</v>
      </c>
      <c r="F369" s="48">
        <v>130</v>
      </c>
      <c r="G369" s="49" t="s">
        <v>2</v>
      </c>
      <c r="H369" s="38" t="s">
        <v>2</v>
      </c>
      <c r="I369" s="38" t="s">
        <v>2</v>
      </c>
      <c r="J369" s="38">
        <v>0.269</v>
      </c>
      <c r="K369" s="51" t="s">
        <v>2</v>
      </c>
      <c r="L369" s="49">
        <v>0.269</v>
      </c>
      <c r="M369" s="52">
        <v>0.465639</v>
      </c>
      <c r="N369" s="53" t="s">
        <v>482</v>
      </c>
    </row>
    <row r="370" spans="1:14" ht="15">
      <c r="A370" s="44" t="s">
        <v>88</v>
      </c>
      <c r="B370" s="93" t="s">
        <v>30</v>
      </c>
      <c r="C370" s="107" t="s">
        <v>31</v>
      </c>
      <c r="D370" s="95">
        <v>24.966812</v>
      </c>
      <c r="E370" s="95">
        <v>45.94317</v>
      </c>
      <c r="F370" s="96">
        <v>118</v>
      </c>
      <c r="G370" s="97">
        <v>0</v>
      </c>
      <c r="H370" s="99">
        <v>0</v>
      </c>
      <c r="I370" s="99">
        <v>0</v>
      </c>
      <c r="J370" s="99">
        <v>0.169491525423729</v>
      </c>
      <c r="K370" s="84">
        <v>0</v>
      </c>
      <c r="L370" s="49">
        <v>0.169491525423729</v>
      </c>
      <c r="M370" s="52">
        <v>0.3102556736569954</v>
      </c>
      <c r="N370" s="53" t="s">
        <v>348</v>
      </c>
    </row>
    <row r="371" spans="1:14" ht="15">
      <c r="A371" s="44" t="s">
        <v>88</v>
      </c>
      <c r="B371" s="68" t="s">
        <v>485</v>
      </c>
      <c r="C371" s="106" t="s">
        <v>486</v>
      </c>
      <c r="D371" s="47">
        <v>25.78694</v>
      </c>
      <c r="E371" s="47">
        <v>45.86391</v>
      </c>
      <c r="F371" s="48">
        <v>130</v>
      </c>
      <c r="G371" s="49" t="s">
        <v>2</v>
      </c>
      <c r="H371" s="50" t="s">
        <v>2</v>
      </c>
      <c r="I371" s="38" t="s">
        <v>2</v>
      </c>
      <c r="J371" s="38">
        <v>0.4</v>
      </c>
      <c r="K371" s="51" t="s">
        <v>2</v>
      </c>
      <c r="L371" s="49">
        <v>0.4</v>
      </c>
      <c r="M371" s="52">
        <v>0.64</v>
      </c>
      <c r="N371" s="53" t="s">
        <v>458</v>
      </c>
    </row>
    <row r="372" spans="1:14" ht="15">
      <c r="A372" s="44" t="s">
        <v>88</v>
      </c>
      <c r="B372" s="68" t="s">
        <v>32</v>
      </c>
      <c r="C372" s="115" t="s">
        <v>33</v>
      </c>
      <c r="D372" s="75">
        <v>43.584157</v>
      </c>
      <c r="E372" s="75">
        <v>54.212315</v>
      </c>
      <c r="F372" s="48">
        <v>60</v>
      </c>
      <c r="G372" s="49" t="s">
        <v>2</v>
      </c>
      <c r="H372" s="38" t="s">
        <v>2</v>
      </c>
      <c r="I372" s="38" t="s">
        <v>2</v>
      </c>
      <c r="J372" s="38">
        <v>0.27</v>
      </c>
      <c r="K372" s="51" t="s">
        <v>2</v>
      </c>
      <c r="L372" s="49">
        <v>0.27</v>
      </c>
      <c r="M372" s="52">
        <v>0.4671</v>
      </c>
      <c r="N372" s="53" t="s">
        <v>248</v>
      </c>
    </row>
    <row r="373" spans="1:14" ht="15">
      <c r="A373" s="44" t="s">
        <v>88</v>
      </c>
      <c r="B373" s="93" t="s">
        <v>32</v>
      </c>
      <c r="C373" s="115" t="s">
        <v>33</v>
      </c>
      <c r="D373" s="75">
        <v>43.584157</v>
      </c>
      <c r="E373" s="75">
        <v>54.212315</v>
      </c>
      <c r="F373" s="96">
        <v>42</v>
      </c>
      <c r="G373" s="97">
        <v>0</v>
      </c>
      <c r="H373" s="99">
        <v>0</v>
      </c>
      <c r="I373" s="99">
        <v>0</v>
      </c>
      <c r="J373" s="99">
        <v>0.14285714285714302</v>
      </c>
      <c r="K373" s="84">
        <v>0</v>
      </c>
      <c r="L373" s="49">
        <v>0.14285714285714302</v>
      </c>
      <c r="M373" s="52">
        <v>0.26530612244897983</v>
      </c>
      <c r="N373" s="53" t="s">
        <v>348</v>
      </c>
    </row>
    <row r="374" spans="1:14" ht="15">
      <c r="A374" s="44" t="s">
        <v>88</v>
      </c>
      <c r="B374" s="68" t="s">
        <v>32</v>
      </c>
      <c r="C374" s="115" t="s">
        <v>34</v>
      </c>
      <c r="D374" s="75">
        <v>44.068397</v>
      </c>
      <c r="E374" s="75">
        <v>54.236944</v>
      </c>
      <c r="F374" s="48">
        <v>60</v>
      </c>
      <c r="G374" s="49" t="s">
        <v>2</v>
      </c>
      <c r="H374" s="38" t="s">
        <v>2</v>
      </c>
      <c r="I374" s="38" t="s">
        <v>2</v>
      </c>
      <c r="J374" s="38">
        <v>0.28</v>
      </c>
      <c r="K374" s="51" t="s">
        <v>2</v>
      </c>
      <c r="L374" s="49">
        <v>0.28</v>
      </c>
      <c r="M374" s="52">
        <v>0.48160000000000003</v>
      </c>
      <c r="N374" s="53" t="s">
        <v>248</v>
      </c>
    </row>
    <row r="375" spans="1:14" ht="15">
      <c r="A375" s="44" t="s">
        <v>88</v>
      </c>
      <c r="B375" s="93" t="s">
        <v>32</v>
      </c>
      <c r="C375" s="115" t="s">
        <v>34</v>
      </c>
      <c r="D375" s="75">
        <v>44.068397</v>
      </c>
      <c r="E375" s="75">
        <v>54.236944</v>
      </c>
      <c r="F375" s="96">
        <v>32</v>
      </c>
      <c r="G375" s="97">
        <v>0</v>
      </c>
      <c r="H375" s="99">
        <v>0</v>
      </c>
      <c r="I375" s="99">
        <v>0</v>
      </c>
      <c r="J375" s="99">
        <v>0.40625000000000006</v>
      </c>
      <c r="K375" s="84">
        <v>0</v>
      </c>
      <c r="L375" s="49">
        <v>0.40625000000000006</v>
      </c>
      <c r="M375" s="52">
        <v>0.6474609375000001</v>
      </c>
      <c r="N375" s="53" t="s">
        <v>348</v>
      </c>
    </row>
    <row r="376" spans="1:14" ht="15">
      <c r="A376" s="44" t="s">
        <v>88</v>
      </c>
      <c r="B376" s="68" t="s">
        <v>32</v>
      </c>
      <c r="C376" s="106" t="s">
        <v>487</v>
      </c>
      <c r="D376" s="47">
        <v>37.6155556</v>
      </c>
      <c r="E376" s="47">
        <v>55.7522222</v>
      </c>
      <c r="F376" s="48">
        <v>50</v>
      </c>
      <c r="G376" s="49" t="s">
        <v>2</v>
      </c>
      <c r="H376" s="38" t="s">
        <v>2</v>
      </c>
      <c r="I376" s="38" t="s">
        <v>2</v>
      </c>
      <c r="J376" s="38">
        <v>0.24</v>
      </c>
      <c r="K376" s="51" t="s">
        <v>2</v>
      </c>
      <c r="L376" s="49">
        <v>0.24</v>
      </c>
      <c r="M376" s="52">
        <v>0.4224</v>
      </c>
      <c r="N376" s="53" t="s">
        <v>412</v>
      </c>
    </row>
    <row r="377" spans="1:14" ht="15">
      <c r="A377" s="44" t="s">
        <v>88</v>
      </c>
      <c r="B377" s="71" t="s">
        <v>488</v>
      </c>
      <c r="C377" s="110" t="s">
        <v>489</v>
      </c>
      <c r="D377" s="55">
        <v>37.61556</v>
      </c>
      <c r="E377" s="55">
        <v>55.75222</v>
      </c>
      <c r="F377" s="56">
        <v>14</v>
      </c>
      <c r="G377" s="57">
        <v>0</v>
      </c>
      <c r="H377" s="58">
        <v>0</v>
      </c>
      <c r="I377" s="58">
        <v>0</v>
      </c>
      <c r="J377" s="58">
        <v>0.21428571428571402</v>
      </c>
      <c r="K377" s="59">
        <v>0</v>
      </c>
      <c r="L377" s="49">
        <v>0.21428571428571402</v>
      </c>
      <c r="M377" s="52">
        <v>0.3826530612244894</v>
      </c>
      <c r="N377" s="60" t="s">
        <v>122</v>
      </c>
    </row>
    <row r="378" spans="1:14" ht="15">
      <c r="A378" s="44" t="s">
        <v>88</v>
      </c>
      <c r="B378" s="68" t="s">
        <v>32</v>
      </c>
      <c r="C378" s="106" t="s">
        <v>490</v>
      </c>
      <c r="D378" s="47">
        <v>40.533333</v>
      </c>
      <c r="E378" s="47">
        <v>64.533333</v>
      </c>
      <c r="F378" s="48">
        <v>298</v>
      </c>
      <c r="G378" s="49">
        <v>0</v>
      </c>
      <c r="H378" s="50" t="s">
        <v>2</v>
      </c>
      <c r="I378" s="38">
        <v>0</v>
      </c>
      <c r="J378" s="38">
        <v>0.38926099999999997</v>
      </c>
      <c r="K378" s="51">
        <v>0</v>
      </c>
      <c r="L378" s="49">
        <v>0.38926099999999997</v>
      </c>
      <c r="M378" s="52">
        <v>0.626997873879</v>
      </c>
      <c r="N378" s="53" t="s">
        <v>491</v>
      </c>
    </row>
    <row r="379" spans="1:14" ht="15">
      <c r="A379" s="44" t="s">
        <v>88</v>
      </c>
      <c r="B379" s="93" t="s">
        <v>32</v>
      </c>
      <c r="C379" s="107" t="s">
        <v>35</v>
      </c>
      <c r="D379" s="75">
        <v>56.248655</v>
      </c>
      <c r="E379" s="75">
        <v>58.013847</v>
      </c>
      <c r="F379" s="96">
        <v>46</v>
      </c>
      <c r="G379" s="97">
        <v>0</v>
      </c>
      <c r="H379" s="99">
        <v>0</v>
      </c>
      <c r="I379" s="99">
        <v>0</v>
      </c>
      <c r="J379" s="99">
        <v>0.239130434782609</v>
      </c>
      <c r="K379" s="84">
        <v>0</v>
      </c>
      <c r="L379" s="49">
        <v>0.239130434782609</v>
      </c>
      <c r="M379" s="52">
        <v>0.42107750472589844</v>
      </c>
      <c r="N379" s="53" t="s">
        <v>348</v>
      </c>
    </row>
    <row r="380" spans="1:14" ht="15">
      <c r="A380" s="44" t="s">
        <v>88</v>
      </c>
      <c r="B380" s="68" t="s">
        <v>492</v>
      </c>
      <c r="C380" s="106" t="s">
        <v>493</v>
      </c>
      <c r="D380" s="47">
        <v>54.831269</v>
      </c>
      <c r="E380" s="47">
        <v>63.863054</v>
      </c>
      <c r="F380" s="48">
        <v>20</v>
      </c>
      <c r="G380" s="49" t="s">
        <v>2</v>
      </c>
      <c r="H380" s="38" t="s">
        <v>2</v>
      </c>
      <c r="I380" s="38" t="s">
        <v>2</v>
      </c>
      <c r="J380" s="38">
        <v>0.15</v>
      </c>
      <c r="K380" s="51" t="s">
        <v>2</v>
      </c>
      <c r="L380" s="49">
        <v>0.15</v>
      </c>
      <c r="M380" s="52">
        <v>0.2775</v>
      </c>
      <c r="N380" s="53" t="s">
        <v>248</v>
      </c>
    </row>
    <row r="381" spans="1:14" ht="15">
      <c r="A381" s="44" t="s">
        <v>88</v>
      </c>
      <c r="B381" s="68" t="s">
        <v>494</v>
      </c>
      <c r="C381" s="106" t="s">
        <v>495</v>
      </c>
      <c r="D381" s="47">
        <v>40.083327</v>
      </c>
      <c r="E381" s="47">
        <v>44.600007</v>
      </c>
      <c r="F381" s="48">
        <v>34</v>
      </c>
      <c r="G381" s="49" t="s">
        <v>2</v>
      </c>
      <c r="H381" s="38" t="s">
        <v>2</v>
      </c>
      <c r="I381" s="38" t="s">
        <v>2</v>
      </c>
      <c r="J381" s="38">
        <v>0.11800000000000001</v>
      </c>
      <c r="K381" s="51" t="s">
        <v>2</v>
      </c>
      <c r="L381" s="49">
        <v>0.11800000000000001</v>
      </c>
      <c r="M381" s="52">
        <v>0.222076</v>
      </c>
      <c r="N381" s="53" t="s">
        <v>120</v>
      </c>
    </row>
    <row r="382" spans="1:14" ht="15">
      <c r="A382" s="44" t="s">
        <v>88</v>
      </c>
      <c r="B382" s="68" t="s">
        <v>496</v>
      </c>
      <c r="C382" s="106" t="s">
        <v>436</v>
      </c>
      <c r="D382" s="47">
        <v>-3.783521</v>
      </c>
      <c r="E382" s="47">
        <v>56.000777</v>
      </c>
      <c r="F382" s="48">
        <v>1032</v>
      </c>
      <c r="G382" s="49" t="s">
        <v>2</v>
      </c>
      <c r="H382" s="50" t="s">
        <v>2</v>
      </c>
      <c r="I382" s="38" t="s">
        <v>2</v>
      </c>
      <c r="J382" s="38">
        <v>0.8190000000000001</v>
      </c>
      <c r="K382" s="51" t="s">
        <v>2</v>
      </c>
      <c r="L382" s="49">
        <v>0.8190000000000001</v>
      </c>
      <c r="M382" s="52">
        <v>0.967239</v>
      </c>
      <c r="N382" s="53" t="s">
        <v>437</v>
      </c>
    </row>
    <row r="383" spans="1:14" ht="15">
      <c r="A383" s="44" t="s">
        <v>88</v>
      </c>
      <c r="B383" s="93" t="s">
        <v>23</v>
      </c>
      <c r="C383" s="107" t="s">
        <v>24</v>
      </c>
      <c r="D383" s="75">
        <v>1.520862</v>
      </c>
      <c r="E383" s="75">
        <v>41.591159</v>
      </c>
      <c r="F383" s="96">
        <v>58</v>
      </c>
      <c r="G383" s="97">
        <v>0</v>
      </c>
      <c r="H383" s="99">
        <v>0</v>
      </c>
      <c r="I383" s="99">
        <v>0</v>
      </c>
      <c r="J383" s="99">
        <v>0.25862068965517204</v>
      </c>
      <c r="K383" s="84">
        <v>0</v>
      </c>
      <c r="L383" s="49">
        <v>0.25862068965517204</v>
      </c>
      <c r="M383" s="52">
        <v>0.45035671819262724</v>
      </c>
      <c r="N383" s="53" t="s">
        <v>348</v>
      </c>
    </row>
    <row r="384" spans="1:14" ht="15">
      <c r="A384" s="44" t="s">
        <v>88</v>
      </c>
      <c r="B384" s="85" t="s">
        <v>23</v>
      </c>
      <c r="C384" s="114" t="s">
        <v>25</v>
      </c>
      <c r="D384" s="75">
        <v>-3.7024749999999997</v>
      </c>
      <c r="E384" s="75">
        <v>40.511541</v>
      </c>
      <c r="F384" s="48">
        <v>1718</v>
      </c>
      <c r="G384" s="49" t="s">
        <v>2</v>
      </c>
      <c r="H384" s="38" t="s">
        <v>2</v>
      </c>
      <c r="I384" s="38" t="s">
        <v>2</v>
      </c>
      <c r="J384" s="38">
        <v>0.3859138</v>
      </c>
      <c r="K384" s="51" t="s">
        <v>2</v>
      </c>
      <c r="L384" s="49">
        <v>0.3859138</v>
      </c>
      <c r="M384" s="52">
        <v>0.62289813896956</v>
      </c>
      <c r="N384" s="79" t="s">
        <v>497</v>
      </c>
    </row>
    <row r="385" spans="1:14" ht="15">
      <c r="A385" s="44" t="s">
        <v>88</v>
      </c>
      <c r="B385" s="93" t="s">
        <v>23</v>
      </c>
      <c r="C385" s="107" t="s">
        <v>25</v>
      </c>
      <c r="D385" s="75">
        <v>-3.7024749999999997</v>
      </c>
      <c r="E385" s="75">
        <v>40.511541</v>
      </c>
      <c r="F385" s="96">
        <v>62</v>
      </c>
      <c r="G385" s="97">
        <v>0</v>
      </c>
      <c r="H385" s="99">
        <v>0</v>
      </c>
      <c r="I385" s="99">
        <v>0</v>
      </c>
      <c r="J385" s="99">
        <v>0.40322580645161304</v>
      </c>
      <c r="K385" s="84">
        <v>0</v>
      </c>
      <c r="L385" s="49">
        <v>0.40322580645161304</v>
      </c>
      <c r="M385" s="52">
        <v>0.6438605619146724</v>
      </c>
      <c r="N385" s="53" t="s">
        <v>348</v>
      </c>
    </row>
    <row r="386" spans="1:14" ht="15">
      <c r="A386" s="44" t="s">
        <v>88</v>
      </c>
      <c r="B386" s="68" t="s">
        <v>10</v>
      </c>
      <c r="C386" s="110" t="s">
        <v>498</v>
      </c>
      <c r="D386" s="95">
        <v>17.63</v>
      </c>
      <c r="E386" s="95">
        <v>59.85</v>
      </c>
      <c r="F386" s="96">
        <v>74</v>
      </c>
      <c r="G386" s="57">
        <v>0</v>
      </c>
      <c r="H386" s="58">
        <v>0</v>
      </c>
      <c r="I386" s="58">
        <v>0</v>
      </c>
      <c r="J386" s="58">
        <v>0.6666666666666671</v>
      </c>
      <c r="K386" s="59">
        <v>0</v>
      </c>
      <c r="L386" s="49">
        <v>0.6666666666666671</v>
      </c>
      <c r="M386" s="52">
        <v>0.8888888888888892</v>
      </c>
      <c r="N386" s="60" t="s">
        <v>122</v>
      </c>
    </row>
    <row r="387" spans="1:14" ht="15">
      <c r="A387" s="44" t="s">
        <v>88</v>
      </c>
      <c r="B387" s="93" t="s">
        <v>10</v>
      </c>
      <c r="C387" s="107" t="s">
        <v>11</v>
      </c>
      <c r="D387" s="95">
        <v>20.873047</v>
      </c>
      <c r="E387" s="95">
        <v>67.865508</v>
      </c>
      <c r="F387" s="96">
        <v>60</v>
      </c>
      <c r="G387" s="97">
        <v>0</v>
      </c>
      <c r="H387" s="99">
        <v>0</v>
      </c>
      <c r="I387" s="99">
        <v>0</v>
      </c>
      <c r="J387" s="99">
        <v>0.29310344827586204</v>
      </c>
      <c r="K387" s="84">
        <v>0</v>
      </c>
      <c r="L387" s="49">
        <v>0.29310344827586204</v>
      </c>
      <c r="M387" s="52">
        <v>0.5002972651605231</v>
      </c>
      <c r="N387" s="53" t="s">
        <v>348</v>
      </c>
    </row>
    <row r="388" spans="1:14" ht="15">
      <c r="A388" s="44" t="s">
        <v>88</v>
      </c>
      <c r="B388" s="68" t="s">
        <v>10</v>
      </c>
      <c r="C388" s="106" t="s">
        <v>12</v>
      </c>
      <c r="D388" s="95">
        <v>15.006519</v>
      </c>
      <c r="E388" s="95">
        <v>60.027205</v>
      </c>
      <c r="F388" s="48">
        <f>392*2</f>
        <v>784</v>
      </c>
      <c r="G388" s="49" t="s">
        <v>2</v>
      </c>
      <c r="H388" s="38" t="s">
        <v>2</v>
      </c>
      <c r="I388" s="38" t="s">
        <v>2</v>
      </c>
      <c r="J388" s="38">
        <v>0.737244897959184</v>
      </c>
      <c r="K388" s="51" t="s">
        <v>2</v>
      </c>
      <c r="L388" s="49">
        <v>0.737244897959184</v>
      </c>
      <c r="M388" s="52">
        <v>0.9309597563515204</v>
      </c>
      <c r="N388" s="53" t="s">
        <v>499</v>
      </c>
    </row>
    <row r="389" spans="1:14" ht="15">
      <c r="A389" s="44" t="s">
        <v>88</v>
      </c>
      <c r="B389" s="68" t="s">
        <v>10</v>
      </c>
      <c r="C389" s="107" t="s">
        <v>12</v>
      </c>
      <c r="D389" s="95">
        <v>15.006519</v>
      </c>
      <c r="E389" s="95">
        <v>60.027205</v>
      </c>
      <c r="F389" s="96">
        <v>74</v>
      </c>
      <c r="G389" s="97">
        <v>0</v>
      </c>
      <c r="H389" s="99">
        <v>0</v>
      </c>
      <c r="I389" s="99">
        <v>0</v>
      </c>
      <c r="J389" s="99">
        <v>0.777777777777778</v>
      </c>
      <c r="K389" s="84">
        <v>0</v>
      </c>
      <c r="L389" s="49">
        <v>0.777777777777778</v>
      </c>
      <c r="M389" s="52">
        <v>0.9506172839506174</v>
      </c>
      <c r="N389" s="53" t="s">
        <v>348</v>
      </c>
    </row>
    <row r="390" spans="1:14" ht="15">
      <c r="A390" s="44" t="s">
        <v>88</v>
      </c>
      <c r="B390" s="93" t="s">
        <v>13</v>
      </c>
      <c r="C390" s="107" t="s">
        <v>500</v>
      </c>
      <c r="D390" s="95">
        <v>-0.11969199999999999</v>
      </c>
      <c r="E390" s="95">
        <v>51.511202</v>
      </c>
      <c r="F390" s="96">
        <v>102</v>
      </c>
      <c r="G390" s="97">
        <v>0</v>
      </c>
      <c r="H390" s="99">
        <v>0</v>
      </c>
      <c r="I390" s="99">
        <v>0</v>
      </c>
      <c r="J390" s="99">
        <v>0.7450980392156861</v>
      </c>
      <c r="K390" s="84">
        <v>0</v>
      </c>
      <c r="L390" s="49">
        <v>0.7450980392156861</v>
      </c>
      <c r="M390" s="52">
        <v>0.9350249903883121</v>
      </c>
      <c r="N390" s="53" t="s">
        <v>349</v>
      </c>
    </row>
    <row r="391" spans="1:14" ht="15">
      <c r="A391" s="44" t="s">
        <v>88</v>
      </c>
      <c r="B391" s="68" t="s">
        <v>13</v>
      </c>
      <c r="C391" s="106" t="s">
        <v>501</v>
      </c>
      <c r="D391" s="47">
        <v>-3.149807</v>
      </c>
      <c r="E391" s="47">
        <v>59.041749</v>
      </c>
      <c r="F391" s="48">
        <v>32</v>
      </c>
      <c r="G391" s="49" t="s">
        <v>2</v>
      </c>
      <c r="H391" s="38" t="s">
        <v>2</v>
      </c>
      <c r="I391" s="38" t="s">
        <v>2</v>
      </c>
      <c r="J391" s="38">
        <v>0.6880000000000001</v>
      </c>
      <c r="K391" s="51" t="s">
        <v>2</v>
      </c>
      <c r="L391" s="49">
        <v>0.6880000000000001</v>
      </c>
      <c r="M391" s="52">
        <v>0.9026560000000001</v>
      </c>
      <c r="N391" s="53" t="s">
        <v>120</v>
      </c>
    </row>
    <row r="392" spans="1:14" ht="15">
      <c r="A392" s="44" t="s">
        <v>88</v>
      </c>
      <c r="B392" s="45" t="s">
        <v>36</v>
      </c>
      <c r="C392" s="107" t="s">
        <v>37</v>
      </c>
      <c r="D392" s="95">
        <v>31.16558</v>
      </c>
      <c r="E392" s="95">
        <v>48.379433</v>
      </c>
      <c r="F392" s="101">
        <v>92</v>
      </c>
      <c r="G392" s="49" t="s">
        <v>2</v>
      </c>
      <c r="H392" s="38" t="s">
        <v>2</v>
      </c>
      <c r="I392" s="38" t="s">
        <v>2</v>
      </c>
      <c r="J392" s="102">
        <v>0.21739130434782603</v>
      </c>
      <c r="K392" s="51" t="s">
        <v>2</v>
      </c>
      <c r="L392" s="49">
        <v>0.21739130434782603</v>
      </c>
      <c r="M392" s="52">
        <v>0.3875236294896029</v>
      </c>
      <c r="N392" s="53" t="s">
        <v>116</v>
      </c>
    </row>
    <row r="393" spans="1:14" ht="15">
      <c r="A393" s="44" t="s">
        <v>88</v>
      </c>
      <c r="B393" s="93" t="s">
        <v>36</v>
      </c>
      <c r="C393" s="107" t="s">
        <v>37</v>
      </c>
      <c r="D393" s="95">
        <v>31.16558</v>
      </c>
      <c r="E393" s="95">
        <v>48.379433</v>
      </c>
      <c r="F393" s="96">
        <v>74</v>
      </c>
      <c r="G393" s="97">
        <v>0</v>
      </c>
      <c r="H393" s="99">
        <v>0</v>
      </c>
      <c r="I393" s="99">
        <v>0</v>
      </c>
      <c r="J393" s="99">
        <v>0.256756756756757</v>
      </c>
      <c r="K393" s="84">
        <v>0</v>
      </c>
      <c r="L393" s="49">
        <v>0.256756756756757</v>
      </c>
      <c r="M393" s="52">
        <v>0.44758948137326554</v>
      </c>
      <c r="N393" s="53" t="s">
        <v>348</v>
      </c>
    </row>
    <row r="394" spans="1:14" ht="15">
      <c r="A394" s="44" t="s">
        <v>38</v>
      </c>
      <c r="B394" s="93" t="s">
        <v>39</v>
      </c>
      <c r="C394" s="107" t="s">
        <v>502</v>
      </c>
      <c r="D394" s="95">
        <v>33.022598</v>
      </c>
      <c r="E394" s="95">
        <v>34.707217</v>
      </c>
      <c r="F394" s="96">
        <v>120</v>
      </c>
      <c r="G394" s="97">
        <v>0</v>
      </c>
      <c r="H394" s="99">
        <v>0</v>
      </c>
      <c r="I394" s="99">
        <v>0</v>
      </c>
      <c r="J394" s="99">
        <v>0.00833333333333333</v>
      </c>
      <c r="K394" s="84">
        <v>0</v>
      </c>
      <c r="L394" s="49">
        <v>0.00833333333333333</v>
      </c>
      <c r="M394" s="52">
        <v>0.016597222222222215</v>
      </c>
      <c r="N394" s="53" t="s">
        <v>348</v>
      </c>
    </row>
    <row r="395" spans="1:14" ht="15">
      <c r="A395" s="44" t="s">
        <v>38</v>
      </c>
      <c r="B395" s="68" t="s">
        <v>40</v>
      </c>
      <c r="C395" s="106" t="s">
        <v>41</v>
      </c>
      <c r="D395" s="47">
        <v>53.688046</v>
      </c>
      <c r="E395" s="47">
        <v>32.427908</v>
      </c>
      <c r="F395" s="48">
        <v>42</v>
      </c>
      <c r="G395" s="49" t="s">
        <v>2</v>
      </c>
      <c r="H395" s="38" t="s">
        <v>2</v>
      </c>
      <c r="I395" s="38" t="s">
        <v>2</v>
      </c>
      <c r="J395" s="38">
        <v>0.1</v>
      </c>
      <c r="K395" s="51" t="s">
        <v>2</v>
      </c>
      <c r="L395" s="49">
        <v>0.1</v>
      </c>
      <c r="M395" s="52">
        <v>0.19000000000000003</v>
      </c>
      <c r="N395" s="53" t="s">
        <v>248</v>
      </c>
    </row>
    <row r="396" spans="1:14" ht="15">
      <c r="A396" s="116" t="s">
        <v>38</v>
      </c>
      <c r="B396" s="85" t="s">
        <v>40</v>
      </c>
      <c r="C396" s="114" t="s">
        <v>41</v>
      </c>
      <c r="D396" s="47">
        <v>53.688046</v>
      </c>
      <c r="E396" s="47">
        <v>32.427908</v>
      </c>
      <c r="F396" s="48">
        <v>42</v>
      </c>
      <c r="G396" s="49">
        <v>0</v>
      </c>
      <c r="H396" s="50" t="s">
        <v>2</v>
      </c>
      <c r="I396" s="38">
        <v>0</v>
      </c>
      <c r="J396" s="38">
        <v>0.1</v>
      </c>
      <c r="K396" s="51">
        <v>0</v>
      </c>
      <c r="L396" s="49">
        <v>0.1</v>
      </c>
      <c r="M396" s="52">
        <v>0.19000000000000003</v>
      </c>
      <c r="N396" s="79" t="s">
        <v>249</v>
      </c>
    </row>
    <row r="397" spans="1:14" ht="15">
      <c r="A397" s="44" t="s">
        <v>38</v>
      </c>
      <c r="B397" s="93" t="s">
        <v>40</v>
      </c>
      <c r="C397" s="107" t="s">
        <v>41</v>
      </c>
      <c r="D397" s="47">
        <v>53.688046</v>
      </c>
      <c r="E397" s="47">
        <v>32.427908</v>
      </c>
      <c r="F397" s="96">
        <v>154</v>
      </c>
      <c r="G397" s="97">
        <v>0</v>
      </c>
      <c r="H397" s="99">
        <v>0</v>
      </c>
      <c r="I397" s="99">
        <v>0.0064935064935064905</v>
      </c>
      <c r="J397" s="99">
        <v>0.0324675324675325</v>
      </c>
      <c r="K397" s="84">
        <v>0</v>
      </c>
      <c r="L397" s="49">
        <v>0.03896103896103899</v>
      </c>
      <c r="M397" s="52">
        <v>0.07640411536515439</v>
      </c>
      <c r="N397" s="53" t="s">
        <v>349</v>
      </c>
    </row>
    <row r="398" spans="1:14" ht="15">
      <c r="A398" s="44" t="s">
        <v>38</v>
      </c>
      <c r="B398" s="68" t="s">
        <v>40</v>
      </c>
      <c r="C398" s="106" t="s">
        <v>503</v>
      </c>
      <c r="D398" s="47">
        <v>52.533901</v>
      </c>
      <c r="E398" s="47">
        <v>29.616538</v>
      </c>
      <c r="F398" s="48">
        <v>20</v>
      </c>
      <c r="G398" s="49" t="s">
        <v>2</v>
      </c>
      <c r="H398" s="38" t="s">
        <v>2</v>
      </c>
      <c r="I398" s="38" t="s">
        <v>2</v>
      </c>
      <c r="J398" s="38">
        <v>0.05</v>
      </c>
      <c r="K398" s="51" t="s">
        <v>2</v>
      </c>
      <c r="L398" s="49">
        <v>0.05</v>
      </c>
      <c r="M398" s="52">
        <v>0.0975</v>
      </c>
      <c r="N398" s="53" t="s">
        <v>248</v>
      </c>
    </row>
    <row r="399" spans="1:14" ht="15">
      <c r="A399" s="44" t="s">
        <v>38</v>
      </c>
      <c r="B399" s="68" t="s">
        <v>89</v>
      </c>
      <c r="C399" s="106" t="s">
        <v>14</v>
      </c>
      <c r="D399" s="47">
        <v>34.767</v>
      </c>
      <c r="E399" s="47">
        <v>32.067</v>
      </c>
      <c r="F399" s="48">
        <v>192</v>
      </c>
      <c r="G399" s="49" t="s">
        <v>2</v>
      </c>
      <c r="H399" s="38" t="s">
        <v>2</v>
      </c>
      <c r="I399" s="38" t="s">
        <v>2</v>
      </c>
      <c r="J399" s="38">
        <v>0.09375000000000001</v>
      </c>
      <c r="K399" s="51" t="s">
        <v>2</v>
      </c>
      <c r="L399" s="49">
        <v>0.09375000000000001</v>
      </c>
      <c r="M399" s="52">
        <v>0.17871093750000003</v>
      </c>
      <c r="N399" s="53" t="s">
        <v>504</v>
      </c>
    </row>
    <row r="400" spans="1:14" ht="15">
      <c r="A400" s="44" t="s">
        <v>38</v>
      </c>
      <c r="B400" s="68" t="s">
        <v>89</v>
      </c>
      <c r="C400" s="106" t="s">
        <v>505</v>
      </c>
      <c r="D400" s="47">
        <v>34.767</v>
      </c>
      <c r="E400" s="47">
        <v>32.067</v>
      </c>
      <c r="F400" s="48">
        <v>302</v>
      </c>
      <c r="G400" s="49" t="s">
        <v>2</v>
      </c>
      <c r="H400" s="38" t="s">
        <v>2</v>
      </c>
      <c r="I400" s="38">
        <v>0.2786885</v>
      </c>
      <c r="J400" s="38">
        <v>0.016556291</v>
      </c>
      <c r="K400" s="51" t="s">
        <v>2</v>
      </c>
      <c r="L400" s="49">
        <v>0.295244791</v>
      </c>
      <c r="M400" s="52">
        <v>0.5033200953873663</v>
      </c>
      <c r="N400" s="53" t="s">
        <v>504</v>
      </c>
    </row>
    <row r="401" spans="1:14" ht="15">
      <c r="A401" s="44" t="s">
        <v>38</v>
      </c>
      <c r="B401" s="68" t="s">
        <v>89</v>
      </c>
      <c r="C401" s="106" t="s">
        <v>506</v>
      </c>
      <c r="D401" s="47">
        <v>34.767</v>
      </c>
      <c r="E401" s="47">
        <v>32.067</v>
      </c>
      <c r="F401" s="48">
        <v>38</v>
      </c>
      <c r="G401" s="49">
        <v>0</v>
      </c>
      <c r="H401" s="38">
        <v>0</v>
      </c>
      <c r="I401" s="38">
        <v>0.132</v>
      </c>
      <c r="J401" s="38">
        <v>0.026000000000000002</v>
      </c>
      <c r="K401" s="51">
        <v>0</v>
      </c>
      <c r="L401" s="49">
        <v>0.158</v>
      </c>
      <c r="M401" s="52">
        <v>0.29103599999999996</v>
      </c>
      <c r="N401" s="53" t="s">
        <v>160</v>
      </c>
    </row>
    <row r="402" spans="1:14" ht="15">
      <c r="A402" s="44" t="s">
        <v>38</v>
      </c>
      <c r="B402" s="68" t="s">
        <v>89</v>
      </c>
      <c r="C402" s="106" t="s">
        <v>507</v>
      </c>
      <c r="D402" s="47">
        <v>34.767</v>
      </c>
      <c r="E402" s="47">
        <v>32.067</v>
      </c>
      <c r="F402" s="48">
        <v>28</v>
      </c>
      <c r="G402" s="49">
        <v>0</v>
      </c>
      <c r="H402" s="38">
        <v>0</v>
      </c>
      <c r="I402" s="38">
        <v>0.107</v>
      </c>
      <c r="J402" s="38">
        <v>0.036000000000000004</v>
      </c>
      <c r="K402" s="51">
        <v>0</v>
      </c>
      <c r="L402" s="49">
        <v>0.14300000000000002</v>
      </c>
      <c r="M402" s="52">
        <v>0.26555100000000004</v>
      </c>
      <c r="N402" s="53" t="s">
        <v>160</v>
      </c>
    </row>
    <row r="403" spans="1:14" ht="15">
      <c r="A403" s="44" t="s">
        <v>38</v>
      </c>
      <c r="B403" s="68" t="s">
        <v>89</v>
      </c>
      <c r="C403" s="106" t="s">
        <v>508</v>
      </c>
      <c r="D403" s="47">
        <v>34.767</v>
      </c>
      <c r="E403" s="47">
        <v>32.067</v>
      </c>
      <c r="F403" s="48">
        <v>192</v>
      </c>
      <c r="G403" s="49" t="s">
        <v>2</v>
      </c>
      <c r="H403" s="38" t="s">
        <v>2</v>
      </c>
      <c r="I403" s="38" t="s">
        <v>2</v>
      </c>
      <c r="J403" s="38">
        <v>0.036458</v>
      </c>
      <c r="K403" s="51" t="s">
        <v>2</v>
      </c>
      <c r="L403" s="49">
        <v>0.036458</v>
      </c>
      <c r="M403" s="52">
        <v>0.071586814236</v>
      </c>
      <c r="N403" s="53" t="s">
        <v>504</v>
      </c>
    </row>
    <row r="404" spans="1:14" ht="15">
      <c r="A404" s="44" t="s">
        <v>38</v>
      </c>
      <c r="B404" s="68" t="s">
        <v>89</v>
      </c>
      <c r="C404" s="106" t="s">
        <v>247</v>
      </c>
      <c r="D404" s="47">
        <v>34.767</v>
      </c>
      <c r="E404" s="47">
        <v>32.067</v>
      </c>
      <c r="F404" s="48">
        <v>192</v>
      </c>
      <c r="G404" s="49" t="s">
        <v>2</v>
      </c>
      <c r="H404" s="38" t="s">
        <v>2</v>
      </c>
      <c r="I404" s="38" t="s">
        <v>2</v>
      </c>
      <c r="J404" s="38">
        <v>0.09375000000000001</v>
      </c>
      <c r="K404" s="51" t="s">
        <v>2</v>
      </c>
      <c r="L404" s="49">
        <v>0.09375000000000001</v>
      </c>
      <c r="M404" s="52">
        <v>0.17871093750000003</v>
      </c>
      <c r="N404" s="53" t="s">
        <v>504</v>
      </c>
    </row>
    <row r="405" spans="1:14" ht="15">
      <c r="A405" s="44" t="s">
        <v>38</v>
      </c>
      <c r="B405" s="68" t="s">
        <v>89</v>
      </c>
      <c r="C405" s="106" t="s">
        <v>509</v>
      </c>
      <c r="D405" s="47">
        <v>34.767</v>
      </c>
      <c r="E405" s="47">
        <v>32.067</v>
      </c>
      <c r="F405" s="48">
        <v>162</v>
      </c>
      <c r="G405" s="49">
        <v>0</v>
      </c>
      <c r="H405" s="38">
        <v>0</v>
      </c>
      <c r="I405" s="38">
        <v>0.05555</v>
      </c>
      <c r="J405" s="38">
        <v>0</v>
      </c>
      <c r="K405" s="51">
        <v>0</v>
      </c>
      <c r="L405" s="49">
        <v>0.05555</v>
      </c>
      <c r="M405" s="52">
        <v>0.1080141975</v>
      </c>
      <c r="N405" s="53" t="s">
        <v>160</v>
      </c>
    </row>
    <row r="406" spans="1:14" ht="15">
      <c r="A406" s="44" t="s">
        <v>38</v>
      </c>
      <c r="B406" s="68" t="s">
        <v>89</v>
      </c>
      <c r="C406" s="106" t="s">
        <v>509</v>
      </c>
      <c r="D406" s="47">
        <v>34.767</v>
      </c>
      <c r="E406" s="47">
        <v>32.067</v>
      </c>
      <c r="F406" s="101">
        <v>84</v>
      </c>
      <c r="G406" s="97">
        <v>0</v>
      </c>
      <c r="H406" s="38">
        <v>0.0119</v>
      </c>
      <c r="I406" s="38">
        <v>0.0119</v>
      </c>
      <c r="J406" s="38">
        <v>0.023809</v>
      </c>
      <c r="K406" s="84">
        <v>0</v>
      </c>
      <c r="L406" s="49">
        <v>0.047609</v>
      </c>
      <c r="M406" s="52">
        <v>0.09295138311899999</v>
      </c>
      <c r="N406" s="53" t="s">
        <v>348</v>
      </c>
    </row>
    <row r="407" spans="1:14" ht="15">
      <c r="A407" s="44" t="s">
        <v>38</v>
      </c>
      <c r="B407" s="68" t="s">
        <v>510</v>
      </c>
      <c r="C407" s="106" t="s">
        <v>511</v>
      </c>
      <c r="D407" s="47">
        <v>35.2</v>
      </c>
      <c r="E407" s="47">
        <v>31.9</v>
      </c>
      <c r="F407" s="48">
        <v>36</v>
      </c>
      <c r="G407" s="49">
        <v>0</v>
      </c>
      <c r="H407" s="38">
        <v>0</v>
      </c>
      <c r="I407" s="38">
        <v>0</v>
      </c>
      <c r="J407" s="38">
        <v>0</v>
      </c>
      <c r="K407" s="51">
        <v>0</v>
      </c>
      <c r="L407" s="49">
        <v>0</v>
      </c>
      <c r="M407" s="52">
        <v>0</v>
      </c>
      <c r="N407" s="53" t="s">
        <v>160</v>
      </c>
    </row>
    <row r="408" spans="1:14" ht="15">
      <c r="A408" s="70" t="s">
        <v>38</v>
      </c>
      <c r="B408" s="71" t="s">
        <v>510</v>
      </c>
      <c r="C408" s="110" t="s">
        <v>90</v>
      </c>
      <c r="D408" s="55">
        <v>34.46667</v>
      </c>
      <c r="E408" s="55">
        <v>31.5</v>
      </c>
      <c r="F408" s="56">
        <v>44</v>
      </c>
      <c r="G408" s="57">
        <v>0</v>
      </c>
      <c r="H408" s="58">
        <v>0.01</v>
      </c>
      <c r="I408" s="58">
        <v>0.0454545454545455</v>
      </c>
      <c r="J408" s="58">
        <v>0.0227272727272727</v>
      </c>
      <c r="K408" s="59">
        <v>0</v>
      </c>
      <c r="L408" s="49">
        <v>0.0781818181818182</v>
      </c>
      <c r="M408" s="52">
        <v>0.1502512396694215</v>
      </c>
      <c r="N408" s="60" t="s">
        <v>122</v>
      </c>
    </row>
    <row r="409" spans="1:14" ht="15">
      <c r="A409" s="116" t="s">
        <v>38</v>
      </c>
      <c r="B409" s="85" t="s">
        <v>91</v>
      </c>
      <c r="C409" s="114" t="s">
        <v>512</v>
      </c>
      <c r="D409" s="47">
        <v>35.933</v>
      </c>
      <c r="E409" s="47">
        <v>31.95</v>
      </c>
      <c r="F409" s="48">
        <v>112</v>
      </c>
      <c r="G409" s="49">
        <v>0</v>
      </c>
      <c r="H409" s="50" t="s">
        <v>2</v>
      </c>
      <c r="I409" s="38">
        <v>0.054</v>
      </c>
      <c r="J409" s="38">
        <v>0.054</v>
      </c>
      <c r="K409" s="51">
        <v>0</v>
      </c>
      <c r="L409" s="49">
        <v>0.108</v>
      </c>
      <c r="M409" s="52">
        <v>0.20433600000000002</v>
      </c>
      <c r="N409" s="79" t="s">
        <v>249</v>
      </c>
    </row>
    <row r="410" spans="1:14" ht="15">
      <c r="A410" s="44" t="s">
        <v>38</v>
      </c>
      <c r="B410" s="68" t="s">
        <v>91</v>
      </c>
      <c r="C410" s="106" t="s">
        <v>512</v>
      </c>
      <c r="D410" s="47">
        <v>36.239368</v>
      </c>
      <c r="E410" s="47">
        <v>30.585245</v>
      </c>
      <c r="F410" s="48">
        <v>46</v>
      </c>
      <c r="G410" s="49">
        <v>0</v>
      </c>
      <c r="H410" s="38">
        <v>0</v>
      </c>
      <c r="I410" s="38">
        <v>0.34782</v>
      </c>
      <c r="J410" s="38">
        <v>0</v>
      </c>
      <c r="K410" s="51">
        <v>0</v>
      </c>
      <c r="L410" s="49">
        <v>0.34782</v>
      </c>
      <c r="M410" s="52">
        <v>0.5746612476</v>
      </c>
      <c r="N410" s="53" t="s">
        <v>160</v>
      </c>
    </row>
    <row r="411" spans="1:14" ht="15">
      <c r="A411" s="44" t="s">
        <v>38</v>
      </c>
      <c r="B411" s="68" t="s">
        <v>513</v>
      </c>
      <c r="C411" s="106" t="s">
        <v>514</v>
      </c>
      <c r="D411" s="47">
        <v>48.00102</v>
      </c>
      <c r="E411" s="47">
        <v>28.826989</v>
      </c>
      <c r="F411" s="48">
        <v>74</v>
      </c>
      <c r="G411" s="49">
        <v>0</v>
      </c>
      <c r="H411" s="50" t="s">
        <v>2</v>
      </c>
      <c r="I411" s="38">
        <v>0.058</v>
      </c>
      <c r="J411" s="38">
        <v>0.001</v>
      </c>
      <c r="K411" s="51">
        <v>0</v>
      </c>
      <c r="L411" s="49">
        <v>0.059000000000000004</v>
      </c>
      <c r="M411" s="52">
        <v>0.114519</v>
      </c>
      <c r="N411" s="53" t="s">
        <v>515</v>
      </c>
    </row>
    <row r="412" spans="1:14" ht="15">
      <c r="A412" s="44" t="s">
        <v>38</v>
      </c>
      <c r="B412" s="93" t="s">
        <v>42</v>
      </c>
      <c r="C412" s="107" t="s">
        <v>43</v>
      </c>
      <c r="D412" s="95">
        <v>47.481649</v>
      </c>
      <c r="E412" s="95">
        <v>29.311718</v>
      </c>
      <c r="F412" s="96">
        <v>66</v>
      </c>
      <c r="G412" s="97">
        <v>0</v>
      </c>
      <c r="H412" s="38">
        <v>0.0151515</v>
      </c>
      <c r="I412" s="99">
        <v>0.25</v>
      </c>
      <c r="J412" s="99">
        <v>0.0303030303030303</v>
      </c>
      <c r="K412" s="84">
        <v>0</v>
      </c>
      <c r="L412" s="49">
        <v>0.29545453030303026</v>
      </c>
      <c r="M412" s="52">
        <v>0.5036156811294763</v>
      </c>
      <c r="N412" s="53" t="s">
        <v>348</v>
      </c>
    </row>
    <row r="413" spans="1:14" ht="15">
      <c r="A413" s="44" t="s">
        <v>38</v>
      </c>
      <c r="B413" s="68" t="s">
        <v>42</v>
      </c>
      <c r="C413" s="106" t="s">
        <v>516</v>
      </c>
      <c r="D413" s="47">
        <v>47.941615</v>
      </c>
      <c r="E413" s="47">
        <v>29.242839</v>
      </c>
      <c r="F413" s="48">
        <v>58</v>
      </c>
      <c r="G413" s="49">
        <v>0</v>
      </c>
      <c r="H413" s="50" t="s">
        <v>2</v>
      </c>
      <c r="I413" s="38">
        <v>0.55</v>
      </c>
      <c r="J413" s="38">
        <v>0</v>
      </c>
      <c r="K413" s="51">
        <v>0.03</v>
      </c>
      <c r="L413" s="49">
        <v>0.5800000000000001</v>
      </c>
      <c r="M413" s="52">
        <v>0.8236000000000001</v>
      </c>
      <c r="N413" s="53" t="s">
        <v>515</v>
      </c>
    </row>
    <row r="414" spans="1:14" ht="15">
      <c r="A414" s="70" t="s">
        <v>38</v>
      </c>
      <c r="B414" s="71" t="s">
        <v>517</v>
      </c>
      <c r="C414" s="110" t="s">
        <v>518</v>
      </c>
      <c r="D414" s="55">
        <v>35.49442</v>
      </c>
      <c r="E414" s="55">
        <v>33.88894</v>
      </c>
      <c r="F414" s="56">
        <v>48</v>
      </c>
      <c r="G414" s="57">
        <v>0</v>
      </c>
      <c r="H414" s="58">
        <v>0.01</v>
      </c>
      <c r="I414" s="58">
        <v>0</v>
      </c>
      <c r="J414" s="58">
        <v>0.0416666666666667</v>
      </c>
      <c r="K414" s="59">
        <v>0</v>
      </c>
      <c r="L414" s="49">
        <v>0.0516666666666667</v>
      </c>
      <c r="M414" s="52">
        <v>0.10066388888888894</v>
      </c>
      <c r="N414" s="60" t="s">
        <v>122</v>
      </c>
    </row>
    <row r="415" spans="1:14" ht="15">
      <c r="A415" s="44" t="s">
        <v>38</v>
      </c>
      <c r="B415" s="68" t="s">
        <v>519</v>
      </c>
      <c r="C415" s="106" t="s">
        <v>520</v>
      </c>
      <c r="D415" s="47">
        <v>57.011168</v>
      </c>
      <c r="E415" s="47">
        <v>23.884702</v>
      </c>
      <c r="F415" s="48">
        <v>684</v>
      </c>
      <c r="G415" s="49">
        <v>0</v>
      </c>
      <c r="H415" s="38" t="s">
        <v>2</v>
      </c>
      <c r="I415" s="38">
        <v>0.136</v>
      </c>
      <c r="J415" s="38">
        <v>0.013000000000000001</v>
      </c>
      <c r="K415" s="51">
        <v>0</v>
      </c>
      <c r="L415" s="49">
        <v>0.14900000000000002</v>
      </c>
      <c r="M415" s="52">
        <v>0.27579900000000007</v>
      </c>
      <c r="N415" s="53" t="s">
        <v>521</v>
      </c>
    </row>
    <row r="416" spans="1:14" ht="15">
      <c r="A416" s="44" t="s">
        <v>38</v>
      </c>
      <c r="B416" s="68" t="s">
        <v>519</v>
      </c>
      <c r="C416" s="106" t="s">
        <v>522</v>
      </c>
      <c r="D416" s="47">
        <v>54.434214</v>
      </c>
      <c r="E416" s="47">
        <v>18.397035</v>
      </c>
      <c r="F416" s="48">
        <v>420</v>
      </c>
      <c r="G416" s="49">
        <v>0</v>
      </c>
      <c r="H416" s="38" t="s">
        <v>2</v>
      </c>
      <c r="I416" s="38">
        <v>0.724</v>
      </c>
      <c r="J416" s="38">
        <v>0</v>
      </c>
      <c r="K416" s="51">
        <v>0</v>
      </c>
      <c r="L416" s="49">
        <v>0.724</v>
      </c>
      <c r="M416" s="52">
        <v>0.923824</v>
      </c>
      <c r="N416" s="53" t="s">
        <v>521</v>
      </c>
    </row>
    <row r="417" spans="1:14" ht="15">
      <c r="A417" s="44" t="s">
        <v>38</v>
      </c>
      <c r="B417" s="68" t="s">
        <v>519</v>
      </c>
      <c r="C417" s="106" t="s">
        <v>523</v>
      </c>
      <c r="D417" s="47">
        <v>58.504111</v>
      </c>
      <c r="E417" s="47">
        <v>23.532986</v>
      </c>
      <c r="F417" s="96">
        <v>104</v>
      </c>
      <c r="G417" s="49">
        <v>0</v>
      </c>
      <c r="H417" s="38" t="s">
        <v>2</v>
      </c>
      <c r="I417" s="38">
        <v>0.7692307690000001</v>
      </c>
      <c r="J417" s="38">
        <v>0.028846153000000003</v>
      </c>
      <c r="K417" s="51">
        <v>0</v>
      </c>
      <c r="L417" s="49">
        <v>0.7980769220000001</v>
      </c>
      <c r="M417" s="52">
        <v>0.959227070571006</v>
      </c>
      <c r="N417" s="53" t="s">
        <v>524</v>
      </c>
    </row>
    <row r="418" spans="1:14" ht="15">
      <c r="A418" s="44" t="s">
        <v>38</v>
      </c>
      <c r="B418" s="68" t="s">
        <v>92</v>
      </c>
      <c r="C418" s="106" t="s">
        <v>525</v>
      </c>
      <c r="D418" s="47">
        <v>45</v>
      </c>
      <c r="E418" s="47">
        <v>23</v>
      </c>
      <c r="F418" s="48">
        <v>94</v>
      </c>
      <c r="G418" s="49">
        <v>0</v>
      </c>
      <c r="H418" s="38">
        <v>0</v>
      </c>
      <c r="I418" s="38">
        <v>0.47872000000000003</v>
      </c>
      <c r="J418" s="38">
        <v>0</v>
      </c>
      <c r="K418" s="51">
        <v>0</v>
      </c>
      <c r="L418" s="49">
        <v>0.47872000000000003</v>
      </c>
      <c r="M418" s="52">
        <v>0.7282671616</v>
      </c>
      <c r="N418" s="53" t="s">
        <v>160</v>
      </c>
    </row>
    <row r="419" spans="1:14" ht="15">
      <c r="A419" s="44" t="s">
        <v>38</v>
      </c>
      <c r="B419" s="68" t="s">
        <v>92</v>
      </c>
      <c r="C419" s="106" t="s">
        <v>459</v>
      </c>
      <c r="D419" s="47">
        <v>46.724081</v>
      </c>
      <c r="E419" s="47">
        <v>24.711723</v>
      </c>
      <c r="F419" s="48">
        <v>180</v>
      </c>
      <c r="G419" s="49">
        <v>0</v>
      </c>
      <c r="H419" s="50" t="s">
        <v>2</v>
      </c>
      <c r="I419" s="38">
        <v>0.60555555</v>
      </c>
      <c r="J419" s="38">
        <v>0</v>
      </c>
      <c r="K419" s="51">
        <v>0</v>
      </c>
      <c r="L419" s="49">
        <v>0.60555555</v>
      </c>
      <c r="M419" s="52">
        <v>0.8444135758641975</v>
      </c>
      <c r="N419" s="53" t="s">
        <v>526</v>
      </c>
    </row>
    <row r="420" spans="1:14" ht="15">
      <c r="A420" s="44" t="s">
        <v>38</v>
      </c>
      <c r="B420" s="68" t="s">
        <v>92</v>
      </c>
      <c r="C420" s="106" t="s">
        <v>527</v>
      </c>
      <c r="D420" s="47">
        <v>50.679377</v>
      </c>
      <c r="E420" s="47">
        <v>22.29545</v>
      </c>
      <c r="F420" s="48">
        <v>164</v>
      </c>
      <c r="G420" s="49">
        <v>0</v>
      </c>
      <c r="H420" s="50" t="s">
        <v>2</v>
      </c>
      <c r="I420" s="38">
        <v>0.615853658</v>
      </c>
      <c r="J420" s="38">
        <v>0</v>
      </c>
      <c r="K420" s="51">
        <v>0</v>
      </c>
      <c r="L420" s="49">
        <v>0.615853658</v>
      </c>
      <c r="M420" s="52">
        <v>0.8524315879280191</v>
      </c>
      <c r="N420" s="53" t="s">
        <v>526</v>
      </c>
    </row>
    <row r="421" spans="1:14" ht="15">
      <c r="A421" s="44" t="s">
        <v>38</v>
      </c>
      <c r="B421" s="68" t="s">
        <v>92</v>
      </c>
      <c r="C421" s="106" t="s">
        <v>466</v>
      </c>
      <c r="D421" s="47">
        <v>39.320624</v>
      </c>
      <c r="E421" s="47">
        <v>29.887356</v>
      </c>
      <c r="F421" s="48">
        <v>164</v>
      </c>
      <c r="G421" s="49">
        <v>0</v>
      </c>
      <c r="H421" s="50" t="s">
        <v>2</v>
      </c>
      <c r="I421" s="38">
        <v>0.524390243</v>
      </c>
      <c r="J421" s="38">
        <v>0.006097560976</v>
      </c>
      <c r="K421" s="51">
        <v>0</v>
      </c>
      <c r="L421" s="49">
        <v>0.530487803976</v>
      </c>
      <c r="M421" s="52">
        <v>0.7795582977847211</v>
      </c>
      <c r="N421" s="53" t="s">
        <v>526</v>
      </c>
    </row>
    <row r="422" spans="1:14" ht="15">
      <c r="A422" s="44" t="s">
        <v>38</v>
      </c>
      <c r="B422" s="68" t="s">
        <v>92</v>
      </c>
      <c r="C422" s="106" t="s">
        <v>470</v>
      </c>
      <c r="D422" s="47">
        <v>44.132291</v>
      </c>
      <c r="E422" s="47">
        <v>17.491734</v>
      </c>
      <c r="F422" s="48">
        <v>184</v>
      </c>
      <c r="G422" s="49">
        <v>0</v>
      </c>
      <c r="H422" s="50" t="s">
        <v>2</v>
      </c>
      <c r="I422" s="38">
        <v>0.576086956</v>
      </c>
      <c r="J422" s="38">
        <v>0</v>
      </c>
      <c r="K422" s="51">
        <v>0</v>
      </c>
      <c r="L422" s="49">
        <v>0.576086956</v>
      </c>
      <c r="M422" s="52">
        <v>0.8202977311266542</v>
      </c>
      <c r="N422" s="53" t="s">
        <v>526</v>
      </c>
    </row>
    <row r="423" spans="1:14" ht="15">
      <c r="A423" s="44" t="s">
        <v>38</v>
      </c>
      <c r="B423" s="68" t="s">
        <v>92</v>
      </c>
      <c r="C423" s="106" t="s">
        <v>528</v>
      </c>
      <c r="D423" s="47">
        <v>39.816667</v>
      </c>
      <c r="E423" s="47">
        <v>21.416667</v>
      </c>
      <c r="F423" s="48">
        <v>172</v>
      </c>
      <c r="G423" s="49">
        <v>0</v>
      </c>
      <c r="H423" s="50" t="s">
        <v>2</v>
      </c>
      <c r="I423" s="38">
        <v>0.645348837</v>
      </c>
      <c r="J423" s="38">
        <v>0.005813953488</v>
      </c>
      <c r="K423" s="51">
        <v>0</v>
      </c>
      <c r="L423" s="49">
        <v>0.651162790488</v>
      </c>
      <c r="M423" s="52">
        <v>0.878312601259881</v>
      </c>
      <c r="N423" s="53" t="s">
        <v>526</v>
      </c>
    </row>
    <row r="424" spans="1:14" ht="15">
      <c r="A424" s="116" t="s">
        <v>38</v>
      </c>
      <c r="B424" s="85" t="s">
        <v>529</v>
      </c>
      <c r="C424" s="114" t="s">
        <v>425</v>
      </c>
      <c r="D424" s="47">
        <v>45</v>
      </c>
      <c r="E424" s="47">
        <v>23</v>
      </c>
      <c r="F424" s="48">
        <v>248</v>
      </c>
      <c r="G424" s="49">
        <v>0</v>
      </c>
      <c r="H424" s="50" t="s">
        <v>2</v>
      </c>
      <c r="I424" s="38">
        <v>0.5700000000000001</v>
      </c>
      <c r="J424" s="38">
        <v>0.004</v>
      </c>
      <c r="K424" s="51">
        <v>0.008</v>
      </c>
      <c r="L424" s="49">
        <v>0.5820000000000001</v>
      </c>
      <c r="M424" s="52">
        <v>0.8252760000000001</v>
      </c>
      <c r="N424" s="79" t="s">
        <v>249</v>
      </c>
    </row>
    <row r="425" spans="1:14" ht="15">
      <c r="A425" s="44" t="s">
        <v>38</v>
      </c>
      <c r="B425" s="45" t="s">
        <v>44</v>
      </c>
      <c r="C425" s="117" t="s">
        <v>530</v>
      </c>
      <c r="D425" s="118">
        <v>36.3</v>
      </c>
      <c r="E425" s="118">
        <v>33.5</v>
      </c>
      <c r="F425" s="101">
        <v>80</v>
      </c>
      <c r="G425" s="49" t="s">
        <v>2</v>
      </c>
      <c r="H425" s="38" t="s">
        <v>2</v>
      </c>
      <c r="I425" s="38" t="s">
        <v>2</v>
      </c>
      <c r="J425" s="102">
        <v>0.038</v>
      </c>
      <c r="K425" s="51" t="s">
        <v>2</v>
      </c>
      <c r="L425" s="49">
        <v>0.038</v>
      </c>
      <c r="M425" s="52">
        <v>0.074556</v>
      </c>
      <c r="N425" s="53" t="s">
        <v>116</v>
      </c>
    </row>
    <row r="426" spans="1:14" ht="15">
      <c r="A426" s="44" t="s">
        <v>38</v>
      </c>
      <c r="B426" s="93" t="s">
        <v>44</v>
      </c>
      <c r="C426" s="107" t="s">
        <v>45</v>
      </c>
      <c r="D426" s="75">
        <v>38.996676</v>
      </c>
      <c r="E426" s="75">
        <v>34.802153</v>
      </c>
      <c r="F426" s="96">
        <v>140</v>
      </c>
      <c r="G426" s="97">
        <v>0</v>
      </c>
      <c r="H426" s="99">
        <v>0</v>
      </c>
      <c r="I426" s="99">
        <v>0.0285714285714286</v>
      </c>
      <c r="J426" s="99">
        <v>0.0214285714285714</v>
      </c>
      <c r="K426" s="84">
        <v>0</v>
      </c>
      <c r="L426" s="49">
        <v>0.05</v>
      </c>
      <c r="M426" s="52">
        <v>0.0975</v>
      </c>
      <c r="N426" s="53" t="s">
        <v>348</v>
      </c>
    </row>
    <row r="427" spans="1:14" ht="15">
      <c r="A427" s="44" t="s">
        <v>38</v>
      </c>
      <c r="B427" s="45" t="s">
        <v>46</v>
      </c>
      <c r="C427" s="117" t="s">
        <v>47</v>
      </c>
      <c r="D427" s="95">
        <v>31.334517</v>
      </c>
      <c r="E427" s="95">
        <v>38.988379</v>
      </c>
      <c r="F427" s="101">
        <v>98</v>
      </c>
      <c r="G427" s="49" t="s">
        <v>2</v>
      </c>
      <c r="H427" s="38" t="s">
        <v>2</v>
      </c>
      <c r="I427" s="38" t="s">
        <v>2</v>
      </c>
      <c r="J427" s="102">
        <v>0.0306122448979592</v>
      </c>
      <c r="K427" s="51" t="s">
        <v>2</v>
      </c>
      <c r="L427" s="49">
        <v>0.0306122448979592</v>
      </c>
      <c r="M427" s="52">
        <v>0.060287380258225776</v>
      </c>
      <c r="N427" s="53" t="s">
        <v>116</v>
      </c>
    </row>
    <row r="428" spans="1:14" ht="15">
      <c r="A428" s="44" t="s">
        <v>38</v>
      </c>
      <c r="B428" s="93" t="s">
        <v>46</v>
      </c>
      <c r="C428" s="107" t="s">
        <v>47</v>
      </c>
      <c r="D428" s="119">
        <v>31.334517</v>
      </c>
      <c r="E428" s="119">
        <v>38.988379</v>
      </c>
      <c r="F428" s="120">
        <v>116</v>
      </c>
      <c r="G428" s="121">
        <v>0</v>
      </c>
      <c r="H428" s="122">
        <v>0</v>
      </c>
      <c r="I428" s="122">
        <v>0</v>
      </c>
      <c r="J428" s="122">
        <v>0.0775862068965517</v>
      </c>
      <c r="K428" s="123">
        <v>0</v>
      </c>
      <c r="L428" s="49">
        <v>0.0775862068965517</v>
      </c>
      <c r="M428" s="52">
        <v>0.14915279429250886</v>
      </c>
      <c r="N428" s="53" t="s">
        <v>348</v>
      </c>
    </row>
    <row r="429" spans="1:14" ht="15">
      <c r="A429" s="70" t="s">
        <v>38</v>
      </c>
      <c r="B429" s="68" t="s">
        <v>48</v>
      </c>
      <c r="C429" s="54" t="s">
        <v>531</v>
      </c>
      <c r="D429" s="55">
        <v>44.20667</v>
      </c>
      <c r="E429" s="55">
        <v>15.35472</v>
      </c>
      <c r="F429" s="56">
        <v>46</v>
      </c>
      <c r="G429" s="57">
        <v>0</v>
      </c>
      <c r="H429" s="58">
        <v>0.01</v>
      </c>
      <c r="I429" s="58">
        <v>0.15217391304347802</v>
      </c>
      <c r="J429" s="58">
        <v>0</v>
      </c>
      <c r="K429" s="59">
        <v>0</v>
      </c>
      <c r="L429" s="49">
        <v>0.16217391304347803</v>
      </c>
      <c r="M429" s="52">
        <v>0.29804744801512245</v>
      </c>
      <c r="N429" s="60" t="s">
        <v>122</v>
      </c>
    </row>
    <row r="430" spans="1:14" ht="15">
      <c r="A430" s="44" t="s">
        <v>38</v>
      </c>
      <c r="B430" s="68" t="s">
        <v>48</v>
      </c>
      <c r="C430" s="46" t="s">
        <v>532</v>
      </c>
      <c r="D430" s="75">
        <v>44.207457</v>
      </c>
      <c r="E430" s="75">
        <v>15.352031</v>
      </c>
      <c r="F430" s="48">
        <v>478</v>
      </c>
      <c r="G430" s="49">
        <v>0</v>
      </c>
      <c r="H430" s="38" t="s">
        <v>2</v>
      </c>
      <c r="I430" s="38">
        <v>0.548</v>
      </c>
      <c r="J430" s="38">
        <v>0.002</v>
      </c>
      <c r="K430" s="51">
        <v>0</v>
      </c>
      <c r="L430" s="49">
        <v>0.55</v>
      </c>
      <c r="M430" s="38">
        <v>0.7975000000000001</v>
      </c>
      <c r="N430" s="53" t="s">
        <v>521</v>
      </c>
    </row>
    <row r="431" spans="1:14" ht="15">
      <c r="A431" s="116" t="s">
        <v>38</v>
      </c>
      <c r="B431" s="111" t="s">
        <v>48</v>
      </c>
      <c r="C431" s="124" t="s">
        <v>533</v>
      </c>
      <c r="D431" s="75">
        <v>49.365315</v>
      </c>
      <c r="E431" s="75">
        <v>16.930414</v>
      </c>
      <c r="F431" s="96">
        <v>166</v>
      </c>
      <c r="G431" s="49">
        <v>0.006024</v>
      </c>
      <c r="H431" s="99">
        <v>0</v>
      </c>
      <c r="I431" s="99">
        <v>0.24096385542168702</v>
      </c>
      <c r="J431" s="99">
        <v>0.0180722891566265</v>
      </c>
      <c r="K431" s="84">
        <v>0.0120481927710843</v>
      </c>
      <c r="L431" s="49">
        <v>0.2771083373493978</v>
      </c>
      <c r="M431" s="52">
        <v>0.47742764407024796</v>
      </c>
      <c r="N431" s="53" t="s">
        <v>348</v>
      </c>
    </row>
    <row r="432" spans="1:14" ht="15">
      <c r="A432" s="125" t="s">
        <v>38</v>
      </c>
      <c r="B432" s="126" t="s">
        <v>48</v>
      </c>
      <c r="C432" s="127" t="s">
        <v>534</v>
      </c>
      <c r="D432" s="128">
        <v>44.207457</v>
      </c>
      <c r="E432" s="128">
        <v>15.352031</v>
      </c>
      <c r="F432" s="120">
        <v>68</v>
      </c>
      <c r="G432" s="121">
        <v>0</v>
      </c>
      <c r="H432" s="122">
        <v>0</v>
      </c>
      <c r="I432" s="122">
        <v>0.29411764705882404</v>
      </c>
      <c r="J432" s="122">
        <v>0.14705882352941202</v>
      </c>
      <c r="K432" s="123">
        <v>0</v>
      </c>
      <c r="L432" s="129">
        <v>0.44117647058823606</v>
      </c>
      <c r="M432" s="130">
        <v>0.6877162629757794</v>
      </c>
      <c r="N432" s="131" t="s">
        <v>348</v>
      </c>
    </row>
    <row r="433" spans="1:14" ht="15">
      <c r="A433" s="132" t="s">
        <v>38</v>
      </c>
      <c r="B433" s="133" t="s">
        <v>48</v>
      </c>
      <c r="C433" s="134" t="s">
        <v>535</v>
      </c>
      <c r="D433" s="135">
        <v>44.18</v>
      </c>
      <c r="E433" s="135">
        <v>13.32</v>
      </c>
      <c r="F433" s="136">
        <v>86</v>
      </c>
      <c r="G433" s="137">
        <v>0.012</v>
      </c>
      <c r="H433" s="39">
        <v>0.012</v>
      </c>
      <c r="I433" s="39">
        <v>0.651</v>
      </c>
      <c r="J433" s="39">
        <v>0</v>
      </c>
      <c r="K433" s="41">
        <v>0</v>
      </c>
      <c r="L433" s="138">
        <v>0.675</v>
      </c>
      <c r="M433" s="139">
        <v>0.894375</v>
      </c>
      <c r="N433" s="140" t="s">
        <v>174</v>
      </c>
    </row>
    <row r="434" spans="1:14" ht="15">
      <c r="A434" s="44" t="s">
        <v>38</v>
      </c>
      <c r="B434" s="68" t="s">
        <v>48</v>
      </c>
      <c r="C434" s="46" t="s">
        <v>536</v>
      </c>
      <c r="D434" s="75">
        <v>43</v>
      </c>
      <c r="E434" s="75">
        <v>14.82</v>
      </c>
      <c r="F434" s="76">
        <v>132</v>
      </c>
      <c r="G434" s="49">
        <v>0.008</v>
      </c>
      <c r="H434" s="38">
        <v>0</v>
      </c>
      <c r="I434" s="38">
        <v>0.591</v>
      </c>
      <c r="J434" s="38">
        <v>0</v>
      </c>
      <c r="K434" s="51">
        <v>0.015</v>
      </c>
      <c r="L434" s="67">
        <v>0.614</v>
      </c>
      <c r="M434" s="77">
        <v>0.851004</v>
      </c>
      <c r="N434" s="53" t="s">
        <v>174</v>
      </c>
    </row>
    <row r="435" spans="1:14" ht="15">
      <c r="A435" s="44" t="s">
        <v>38</v>
      </c>
      <c r="B435" s="68" t="s">
        <v>48</v>
      </c>
      <c r="C435" s="46" t="s">
        <v>537</v>
      </c>
      <c r="D435" s="75">
        <v>43.6</v>
      </c>
      <c r="E435" s="75">
        <v>15.7</v>
      </c>
      <c r="F435" s="76">
        <v>68</v>
      </c>
      <c r="G435" s="49">
        <v>0</v>
      </c>
      <c r="H435" s="38">
        <v>0</v>
      </c>
      <c r="I435" s="38">
        <v>0.618</v>
      </c>
      <c r="J435" s="38">
        <v>0</v>
      </c>
      <c r="K435" s="51">
        <v>0</v>
      </c>
      <c r="L435" s="67">
        <v>0.618</v>
      </c>
      <c r="M435" s="77">
        <v>0.8540760000000001</v>
      </c>
      <c r="N435" s="53" t="s">
        <v>538</v>
      </c>
    </row>
    <row r="436" spans="1:14" ht="15">
      <c r="A436" s="44" t="s">
        <v>38</v>
      </c>
      <c r="B436" s="68" t="s">
        <v>48</v>
      </c>
      <c r="C436" s="46" t="s">
        <v>539</v>
      </c>
      <c r="D436" s="75">
        <v>48.74</v>
      </c>
      <c r="E436" s="75">
        <v>15.93</v>
      </c>
      <c r="F436" s="76">
        <v>80</v>
      </c>
      <c r="G436" s="49">
        <v>0</v>
      </c>
      <c r="H436" s="38">
        <v>0</v>
      </c>
      <c r="I436" s="38">
        <v>0.263</v>
      </c>
      <c r="J436" s="38">
        <v>0.038</v>
      </c>
      <c r="K436" s="51">
        <v>0</v>
      </c>
      <c r="L436" s="67">
        <v>0.301</v>
      </c>
      <c r="M436" s="77">
        <v>0.5113989999999999</v>
      </c>
      <c r="N436" s="53" t="s">
        <v>174</v>
      </c>
    </row>
    <row r="437" spans="1:14" ht="15">
      <c r="A437" s="44" t="s">
        <v>38</v>
      </c>
      <c r="B437" s="68" t="s">
        <v>48</v>
      </c>
      <c r="C437" s="46" t="s">
        <v>540</v>
      </c>
      <c r="D437" s="75">
        <v>53.85</v>
      </c>
      <c r="E437" s="75">
        <v>12.5</v>
      </c>
      <c r="F437" s="76">
        <v>130</v>
      </c>
      <c r="G437" s="49">
        <v>0</v>
      </c>
      <c r="H437" s="38">
        <v>0</v>
      </c>
      <c r="I437" s="38">
        <v>0.585</v>
      </c>
      <c r="J437" s="38">
        <v>0.046</v>
      </c>
      <c r="K437" s="51">
        <v>0</v>
      </c>
      <c r="L437" s="67">
        <v>0.631</v>
      </c>
      <c r="M437" s="77">
        <v>0.863839</v>
      </c>
      <c r="N437" s="53" t="s">
        <v>174</v>
      </c>
    </row>
    <row r="438" spans="1:14" ht="15">
      <c r="A438" s="141"/>
      <c r="B438" s="141"/>
      <c r="C438" s="141"/>
      <c r="D438" s="142"/>
      <c r="E438" s="142"/>
      <c r="F438" s="143"/>
      <c r="G438" s="142"/>
      <c r="H438" s="144"/>
      <c r="I438" s="142"/>
      <c r="J438" s="142"/>
      <c r="K438" s="142"/>
      <c r="L438" s="142"/>
      <c r="M438" s="142"/>
      <c r="N438" s="141"/>
    </row>
    <row r="439" spans="1:11" ht="25.5">
      <c r="A439" s="145" t="s">
        <v>541</v>
      </c>
      <c r="B439" s="141"/>
      <c r="C439" s="141"/>
      <c r="D439" s="142"/>
      <c r="E439" s="142"/>
      <c r="F439" s="143"/>
      <c r="G439" s="142"/>
      <c r="H439" s="144"/>
      <c r="I439" s="142"/>
      <c r="J439" s="142"/>
      <c r="K439" s="142"/>
    </row>
    <row r="440" spans="1:14" ht="15">
      <c r="A440" s="141"/>
      <c r="B440" s="141"/>
      <c r="C440" s="141"/>
      <c r="D440" s="142"/>
      <c r="E440" s="142"/>
      <c r="F440" s="143"/>
      <c r="G440" s="142"/>
      <c r="H440" s="144"/>
      <c r="I440" s="142"/>
      <c r="J440" s="142"/>
      <c r="K440" s="142"/>
      <c r="N440" s="141"/>
    </row>
    <row r="441" spans="6:14" ht="15">
      <c r="F441"/>
      <c r="G441"/>
      <c r="H441" s="146"/>
      <c r="I441"/>
      <c r="J441"/>
      <c r="K441"/>
      <c r="L441"/>
      <c r="M441"/>
      <c r="N441"/>
    </row>
    <row r="442" spans="1:14" ht="18.75">
      <c r="A442" s="147" t="s">
        <v>543</v>
      </c>
      <c r="F442"/>
      <c r="G442"/>
      <c r="H442"/>
      <c r="I442"/>
      <c r="J442"/>
      <c r="K442"/>
      <c r="L442"/>
      <c r="M442"/>
      <c r="N442"/>
    </row>
    <row r="443" spans="1:14" ht="15">
      <c r="A443"/>
      <c r="B443"/>
      <c r="C443"/>
      <c r="D443"/>
      <c r="E443"/>
      <c r="F443"/>
      <c r="G443"/>
      <c r="H443" s="146"/>
      <c r="I443"/>
      <c r="J443"/>
      <c r="K443"/>
      <c r="L443"/>
      <c r="M443"/>
      <c r="N443"/>
    </row>
    <row r="444" spans="1:14" ht="15">
      <c r="A444"/>
      <c r="B444"/>
      <c r="C444"/>
      <c r="D444"/>
      <c r="E444"/>
      <c r="F444"/>
      <c r="G444"/>
      <c r="H444" s="146"/>
      <c r="I444"/>
      <c r="J444"/>
      <c r="K444"/>
      <c r="L444"/>
      <c r="M444"/>
      <c r="N444"/>
    </row>
    <row r="445" spans="1:14" ht="15">
      <c r="A445"/>
      <c r="B445"/>
      <c r="C445"/>
      <c r="D445"/>
      <c r="E445"/>
      <c r="F445"/>
      <c r="G445"/>
      <c r="H445" s="146"/>
      <c r="I445"/>
      <c r="J445"/>
      <c r="K445"/>
      <c r="L445"/>
      <c r="M445"/>
      <c r="N445"/>
    </row>
    <row r="446" spans="1:14" ht="15">
      <c r="A446"/>
      <c r="B446"/>
      <c r="C446"/>
      <c r="D446"/>
      <c r="E446"/>
      <c r="F446"/>
      <c r="G446"/>
      <c r="H446" s="146"/>
      <c r="I446"/>
      <c r="J446"/>
      <c r="K446"/>
      <c r="L446"/>
      <c r="M446"/>
      <c r="N446"/>
    </row>
    <row r="447" spans="1:14" ht="15">
      <c r="A447"/>
      <c r="B447"/>
      <c r="C447"/>
      <c r="D447"/>
      <c r="E447"/>
      <c r="F447"/>
      <c r="G447"/>
      <c r="H447" s="146"/>
      <c r="I447"/>
      <c r="J447"/>
      <c r="K447"/>
      <c r="L447"/>
      <c r="M447"/>
      <c r="N447"/>
    </row>
    <row r="448" spans="1:14" ht="15">
      <c r="A448"/>
      <c r="B448"/>
      <c r="C448"/>
      <c r="D448"/>
      <c r="E448"/>
      <c r="F448"/>
      <c r="G448"/>
      <c r="H448" s="146"/>
      <c r="I448"/>
      <c r="J448"/>
      <c r="K448"/>
      <c r="L448"/>
      <c r="M448"/>
      <c r="N448"/>
    </row>
    <row r="449" spans="1:14" ht="15">
      <c r="A449"/>
      <c r="B449"/>
      <c r="C449"/>
      <c r="D449"/>
      <c r="E449"/>
      <c r="F449"/>
      <c r="G449"/>
      <c r="H449" s="146"/>
      <c r="I449"/>
      <c r="J449"/>
      <c r="K449"/>
      <c r="L449"/>
      <c r="M449"/>
      <c r="N449"/>
    </row>
    <row r="450" spans="1:14" ht="15">
      <c r="A450"/>
      <c r="B450"/>
      <c r="C450"/>
      <c r="D450"/>
      <c r="E450"/>
      <c r="F450"/>
      <c r="G450"/>
      <c r="H450" s="146"/>
      <c r="I450"/>
      <c r="J450"/>
      <c r="K450"/>
      <c r="L450"/>
      <c r="M450"/>
      <c r="N450"/>
    </row>
    <row r="451" spans="1:14" ht="15">
      <c r="A451"/>
      <c r="B451"/>
      <c r="C451"/>
      <c r="D451"/>
      <c r="E451"/>
      <c r="F451"/>
      <c r="G451"/>
      <c r="H451" s="146"/>
      <c r="I451"/>
      <c r="J451"/>
      <c r="K451"/>
      <c r="L451"/>
      <c r="M451"/>
      <c r="N451"/>
    </row>
    <row r="452" spans="1:14" ht="15">
      <c r="A452"/>
      <c r="B452"/>
      <c r="C452"/>
      <c r="D452"/>
      <c r="E452"/>
      <c r="F452"/>
      <c r="G452"/>
      <c r="H452" s="146"/>
      <c r="I452"/>
      <c r="J452"/>
      <c r="K452"/>
      <c r="L452"/>
      <c r="M452"/>
      <c r="N452"/>
    </row>
    <row r="453" spans="1:14" ht="15">
      <c r="A453"/>
      <c r="B453"/>
      <c r="C453"/>
      <c r="D453"/>
      <c r="E453"/>
      <c r="F453"/>
      <c r="G453"/>
      <c r="H453" s="146"/>
      <c r="I453"/>
      <c r="J453"/>
      <c r="K453"/>
      <c r="L453"/>
      <c r="M453"/>
      <c r="N453"/>
    </row>
    <row r="454" spans="1:14" ht="15">
      <c r="A454"/>
      <c r="B454"/>
      <c r="C454"/>
      <c r="D454"/>
      <c r="E454"/>
      <c r="F454"/>
      <c r="G454"/>
      <c r="H454" s="146"/>
      <c r="I454"/>
      <c r="J454"/>
      <c r="K454"/>
      <c r="L454"/>
      <c r="M454"/>
      <c r="N454"/>
    </row>
    <row r="455" spans="1:15" ht="15">
      <c r="A455"/>
      <c r="B455"/>
      <c r="C455"/>
      <c r="D455"/>
      <c r="E455"/>
      <c r="F455"/>
      <c r="G455"/>
      <c r="H455" s="146"/>
      <c r="I455"/>
      <c r="J455"/>
      <c r="K455"/>
      <c r="L455"/>
      <c r="M455"/>
      <c r="N455"/>
      <c r="O455" s="1" t="s">
        <v>542</v>
      </c>
    </row>
    <row r="456" spans="1:14" ht="15">
      <c r="A456"/>
      <c r="B456"/>
      <c r="C456"/>
      <c r="D456"/>
      <c r="E456"/>
      <c r="F456"/>
      <c r="G456"/>
      <c r="H456" s="146"/>
      <c r="I456"/>
      <c r="J456"/>
      <c r="K456"/>
      <c r="L456"/>
      <c r="M456"/>
      <c r="N456"/>
    </row>
    <row r="457" spans="1:14" ht="15">
      <c r="A457"/>
      <c r="B457"/>
      <c r="C457"/>
      <c r="D457"/>
      <c r="E457"/>
      <c r="F457"/>
      <c r="G457"/>
      <c r="H457" s="146"/>
      <c r="I457"/>
      <c r="J457"/>
      <c r="K457"/>
      <c r="L457"/>
      <c r="M457"/>
      <c r="N457"/>
    </row>
    <row r="458" spans="1:14" ht="15">
      <c r="A458"/>
      <c r="B458"/>
      <c r="C458"/>
      <c r="D458"/>
      <c r="E458"/>
      <c r="F458"/>
      <c r="G458"/>
      <c r="H458" s="146"/>
      <c r="I458"/>
      <c r="J458"/>
      <c r="K458"/>
      <c r="L458"/>
      <c r="M458"/>
      <c r="N458"/>
    </row>
    <row r="459" spans="1:14" ht="15">
      <c r="A459"/>
      <c r="B459"/>
      <c r="C459"/>
      <c r="D459"/>
      <c r="E459"/>
      <c r="F459"/>
      <c r="G459"/>
      <c r="H459" s="146"/>
      <c r="I459"/>
      <c r="J459"/>
      <c r="K459"/>
      <c r="L459"/>
      <c r="M459"/>
      <c r="N459"/>
    </row>
    <row r="460" spans="1:14" ht="15">
      <c r="A460"/>
      <c r="B460"/>
      <c r="C460"/>
      <c r="D460"/>
      <c r="E460"/>
      <c r="F460"/>
      <c r="G460"/>
      <c r="H460" s="146"/>
      <c r="I460"/>
      <c r="J460"/>
      <c r="K460"/>
      <c r="L460"/>
      <c r="M460"/>
      <c r="N460"/>
    </row>
    <row r="461" spans="1:14" ht="15">
      <c r="A461"/>
      <c r="B461"/>
      <c r="C461"/>
      <c r="D461"/>
      <c r="E461"/>
      <c r="F461"/>
      <c r="G461"/>
      <c r="H461" s="146"/>
      <c r="I461"/>
      <c r="J461"/>
      <c r="K461"/>
      <c r="L461"/>
      <c r="M461"/>
      <c r="N461"/>
    </row>
    <row r="462" spans="1:14" ht="15">
      <c r="A462"/>
      <c r="B462"/>
      <c r="C462"/>
      <c r="D462"/>
      <c r="E462"/>
      <c r="F462"/>
      <c r="G462"/>
      <c r="H462" s="146"/>
      <c r="I462"/>
      <c r="J462"/>
      <c r="K462"/>
      <c r="L462"/>
      <c r="M462"/>
      <c r="N462"/>
    </row>
    <row r="463" spans="1:14" ht="15">
      <c r="A463"/>
      <c r="B463"/>
      <c r="C463"/>
      <c r="D463"/>
      <c r="E463"/>
      <c r="F463"/>
      <c r="G463"/>
      <c r="H463" s="146"/>
      <c r="I463"/>
      <c r="J463"/>
      <c r="K463"/>
      <c r="L463"/>
      <c r="M463"/>
      <c r="N463"/>
    </row>
    <row r="464" spans="1:14" ht="15">
      <c r="A464"/>
      <c r="B464"/>
      <c r="C464"/>
      <c r="D464"/>
      <c r="E464"/>
      <c r="F464"/>
      <c r="G464"/>
      <c r="H464" s="146"/>
      <c r="I464"/>
      <c r="J464"/>
      <c r="K464"/>
      <c r="L464"/>
      <c r="M464"/>
      <c r="N464"/>
    </row>
    <row r="465" spans="1:14" ht="15">
      <c r="A465"/>
      <c r="B465"/>
      <c r="C465"/>
      <c r="D465"/>
      <c r="E465"/>
      <c r="F465"/>
      <c r="G465"/>
      <c r="H465" s="146"/>
      <c r="I465"/>
      <c r="J465"/>
      <c r="K465"/>
      <c r="L465"/>
      <c r="M465"/>
      <c r="N465"/>
    </row>
    <row r="466" spans="1:14" ht="15">
      <c r="A466"/>
      <c r="B466"/>
      <c r="C466"/>
      <c r="D466"/>
      <c r="E466"/>
      <c r="F466"/>
      <c r="G466"/>
      <c r="H466" s="146"/>
      <c r="I466"/>
      <c r="J466"/>
      <c r="K466"/>
      <c r="L466"/>
      <c r="M466"/>
      <c r="N466"/>
    </row>
    <row r="467" spans="1:14" ht="15">
      <c r="A467"/>
      <c r="B467"/>
      <c r="C467"/>
      <c r="D467"/>
      <c r="E467"/>
      <c r="F467"/>
      <c r="G467"/>
      <c r="H467" s="146"/>
      <c r="I467"/>
      <c r="J467"/>
      <c r="K467"/>
      <c r="L467"/>
      <c r="M467"/>
      <c r="N467"/>
    </row>
    <row r="468" spans="1:14" ht="15">
      <c r="A468"/>
      <c r="B468"/>
      <c r="C468"/>
      <c r="D468"/>
      <c r="E468"/>
      <c r="F468"/>
      <c r="G468"/>
      <c r="H468" s="146"/>
      <c r="I468"/>
      <c r="J468"/>
      <c r="K468"/>
      <c r="L468"/>
      <c r="M468"/>
      <c r="N468"/>
    </row>
    <row r="469" spans="1:14" ht="15">
      <c r="A469"/>
      <c r="B469"/>
      <c r="C469"/>
      <c r="D469"/>
      <c r="E469"/>
      <c r="F469"/>
      <c r="G469"/>
      <c r="H469" s="146"/>
      <c r="I469"/>
      <c r="J469"/>
      <c r="K469"/>
      <c r="L469"/>
      <c r="M469"/>
      <c r="N469"/>
    </row>
    <row r="470" spans="1:14" ht="15">
      <c r="A470"/>
      <c r="B470"/>
      <c r="C470"/>
      <c r="D470"/>
      <c r="E470"/>
      <c r="F470"/>
      <c r="G470"/>
      <c r="H470" s="146"/>
      <c r="I470"/>
      <c r="J470"/>
      <c r="K470"/>
      <c r="L470"/>
      <c r="M470"/>
      <c r="N470"/>
    </row>
    <row r="471" spans="1:14" ht="15">
      <c r="A471"/>
      <c r="B471"/>
      <c r="C471"/>
      <c r="D471"/>
      <c r="E471"/>
      <c r="F471"/>
      <c r="G471"/>
      <c r="H471" s="146"/>
      <c r="I471"/>
      <c r="J471"/>
      <c r="K471"/>
      <c r="L471"/>
      <c r="M471"/>
      <c r="N471"/>
    </row>
    <row r="472" spans="1:14" ht="15">
      <c r="A472"/>
      <c r="B472"/>
      <c r="C472"/>
      <c r="D472"/>
      <c r="E472"/>
      <c r="F472"/>
      <c r="G472"/>
      <c r="H472" s="146"/>
      <c r="I472"/>
      <c r="J472"/>
      <c r="K472"/>
      <c r="L472"/>
      <c r="M472"/>
      <c r="N472"/>
    </row>
    <row r="473" spans="1:14" ht="15">
      <c r="A473"/>
      <c r="B473"/>
      <c r="C473"/>
      <c r="D473"/>
      <c r="E473"/>
      <c r="F473"/>
      <c r="G473"/>
      <c r="H473" s="146"/>
      <c r="I473"/>
      <c r="J473"/>
      <c r="K473"/>
      <c r="L473"/>
      <c r="M473"/>
      <c r="N473"/>
    </row>
    <row r="474" spans="1:14" ht="15">
      <c r="A474"/>
      <c r="B474"/>
      <c r="C474"/>
      <c r="D474"/>
      <c r="E474"/>
      <c r="F474"/>
      <c r="G474"/>
      <c r="H474" s="146"/>
      <c r="I474"/>
      <c r="J474"/>
      <c r="K474"/>
      <c r="L474"/>
      <c r="M474"/>
      <c r="N474"/>
    </row>
    <row r="475" spans="1:14" ht="15">
      <c r="A475"/>
      <c r="B475"/>
      <c r="C475"/>
      <c r="D475"/>
      <c r="E475"/>
      <c r="F475"/>
      <c r="G475"/>
      <c r="H475" s="146"/>
      <c r="I475"/>
      <c r="J475"/>
      <c r="K475"/>
      <c r="L475"/>
      <c r="M475"/>
      <c r="N475"/>
    </row>
    <row r="476" spans="1:14" ht="15">
      <c r="A476"/>
      <c r="B476"/>
      <c r="C476"/>
      <c r="D476"/>
      <c r="E476"/>
      <c r="F476"/>
      <c r="G476"/>
      <c r="H476" s="146"/>
      <c r="I476"/>
      <c r="J476"/>
      <c r="K476"/>
      <c r="L476"/>
      <c r="M476"/>
      <c r="N476"/>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Anke Liebert</dc:creator>
  <cp:keywords/>
  <dc:description/>
  <cp:lastModifiedBy>Microsoft Office User</cp:lastModifiedBy>
  <dcterms:created xsi:type="dcterms:W3CDTF">2017-09-11T12:19:07Z</dcterms:created>
  <dcterms:modified xsi:type="dcterms:W3CDTF">2017-11-07T21:13:48Z</dcterms:modified>
  <cp:category/>
  <cp:version/>
  <cp:contentType/>
  <cp:contentStatus/>
</cp:coreProperties>
</file>